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532BB946-E508-4D34-B70C-7866315A3984}" xr6:coauthVersionLast="43" xr6:coauthVersionMax="47" xr10:uidLastSave="{00000000-0000-0000-0000-000000000000}"/>
  <bookViews>
    <workbookView xWindow="-120" yWindow="-120" windowWidth="29040" windowHeight="15840" xr2:uid="{F7522451-43B1-41B8-8FEA-92D60235DB28}"/>
  </bookViews>
  <sheets>
    <sheet name=" с 01.10.2024" sheetId="6" r:id="rId1"/>
    <sheet name="с 01.09.2024" sheetId="5" r:id="rId2"/>
    <sheet name="с 01.06.2024" sheetId="4" r:id="rId3"/>
    <sheet name="с 01.05.2024" sheetId="3" r:id="rId4"/>
    <sheet name=" с 01.01.2024" sheetId="1" r:id="rId5"/>
    <sheet name="утратило силу" sheetId="2" r:id="rId6"/>
  </sheets>
  <externalReferences>
    <externalReference r:id="rId7"/>
    <externalReference r:id="rId8"/>
  </externalReferences>
  <definedNames>
    <definedName name="_xlnm.Print_Area" localSheetId="4">' с 01.01.2024'!$A$6:$I$31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6" l="1"/>
  <c r="K28" i="6"/>
  <c r="K27" i="6"/>
  <c r="K26" i="6"/>
  <c r="K25" i="6"/>
  <c r="K24" i="6"/>
  <c r="K23" i="6"/>
  <c r="K22" i="6"/>
  <c r="K21" i="6"/>
  <c r="K20" i="6"/>
  <c r="B29" i="5" l="1"/>
  <c r="B28" i="5"/>
  <c r="B27" i="5"/>
  <c r="B26" i="5"/>
  <c r="B25" i="5"/>
  <c r="B24" i="5"/>
  <c r="B23" i="5"/>
  <c r="B22" i="5"/>
  <c r="B21" i="5"/>
  <c r="B20" i="5"/>
  <c r="K14" i="5"/>
  <c r="K13" i="5"/>
</calcChain>
</file>

<file path=xl/sharedStrings.xml><?xml version="1.0" encoding="utf-8"?>
<sst xmlns="http://schemas.openxmlformats.org/spreadsheetml/2006/main" count="196" uniqueCount="60">
  <si>
    <t>Приложение 6.1</t>
  </si>
  <si>
    <t>к Соглашению об установлении тарифов на оплату</t>
  </si>
  <si>
    <t>медицинской помощи по обязательному медицинскому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</si>
  <si>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01.01.2024 года</t>
  </si>
  <si>
    <r>
      <t>Средний размер финансового обеспечения медицинской помощи (ФОср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</si>
  <si>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</si>
  <si>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</si>
  <si>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</si>
  <si>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</si>
  <si>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</si>
  <si>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Коэффициент дифференциации по территориям оказания медицинской помощи (КД)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</si>
  <si>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</si>
  <si>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</si>
  <si>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"ЕЛИЗОВСКАЯ РБ"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</si>
  <si>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</si>
  <si>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</si>
  <si>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</si>
  <si>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</si>
  <si>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</si>
  <si>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</si>
  <si>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</si>
  <si>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</si>
  <si>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</si>
  <si>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</si>
  <si>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</si>
  <si>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</si>
  <si>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</si>
  <si>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Численность прикрепленных застрахованных лиц по состоянию на 01.01.2024</t>
  </si>
  <si>
    <t>страхованию от 30.01.2024 года № 1/2024</t>
  </si>
  <si>
    <t>Приложение 14</t>
  </si>
  <si>
    <t>к Дополнительному соглашению об установлении тарифов на оплату</t>
  </si>
  <si>
    <t>страхованию от 06.03.2024 года № 2/2024</t>
  </si>
  <si>
    <r>
  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</t>
    </r>
    <r>
      <rPr>
        <b/>
        <sz val="14"/>
        <rFont val="Times New Roman"/>
        <family val="1"/>
        <charset val="204"/>
      </rPr>
      <t>01.09.2024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</si>
  <si>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</si>
  <si>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</si>
  <si>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Коэффициент дифференциации (КД)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</si>
  <si>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</si>
  <si>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</si>
  <si>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</si>
  <si>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</si>
  <si>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</si>
  <si>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</si>
  <si>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</si>
  <si>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</si>
  <si>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</si>
  <si>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"Приложение  6.1</t>
  </si>
  <si>
    <t xml:space="preserve">Приложение 8 </t>
  </si>
  <si>
    <t>страхованию от 04.04.2024 года № 3/2024</t>
  </si>
  <si>
    <t>"Приложение 6.1</t>
  </si>
  <si>
    <t>страхованию от 31.01.2024 года № 1/2024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</si>
  <si>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01.05.2024 года</t>
  </si>
  <si>
    <t>Приложение 8</t>
  </si>
  <si>
    <t>страхованию от 30.05.2024 года № 4/2024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</si>
  <si>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01.06.2024 года</t>
  </si>
  <si>
    <t>Приложение 9</t>
  </si>
  <si>
    <t>страхованию от 18.09.2024 года № 5/2024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</si>
  <si>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01.09.2024 года</t>
  </si>
  <si>
    <t>Приложение 2</t>
  </si>
  <si>
    <t>страхованию от 25.10.2024 года № 6/2024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</si>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</sst>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_р_._-;\-* #,##0.00_р_._-;_-* &quot;-&quot;??_р_._-;_-@_-"/>
    <numFmt numFmtId="165" formatCode="0.0000"/>
    <numFmt numFmtId="166" formatCode="_-* #,##0.00\ _₽_-;\-* #,##0.00\ _₽_-;_-* &quot;-&quot;??\ _₽_-;_-@_-"/>
    <numFmt numFmtId="167" formatCode="_-* #,##0.0000_р_._-;\-* #,##0.0000_р_._-;_-* &quot;-&quot;??_р_._-;_-@_-"/>
    <numFmt numFmtId="168" formatCode="_-* #,##0.0000\ _₽_-;\-* #,##0.0000\ _₽_-;_-* &quot;-&quot;???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164" fontId="9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166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right"/>
    </xf>
    <xf numFmtId="0" fontId="6" fillId="0" borderId="0" xfId="1" applyFont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164" fontId="7" fillId="0" borderId="5" xfId="3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wrapText="1"/>
    </xf>
    <xf numFmtId="0" fontId="10" fillId="0" borderId="5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/>
    <xf numFmtId="3" fontId="13" fillId="0" borderId="5" xfId="0" applyNumberFormat="1" applyFont="1" applyBorder="1" applyAlignment="1">
      <alignment horizontal="center" vertical="center" wrapText="1"/>
    </xf>
    <xf numFmtId="165" fontId="13" fillId="0" borderId="5" xfId="4" applyNumberFormat="1" applyFont="1" applyBorder="1" applyAlignment="1">
      <alignment horizontal="center" vertical="center" wrapText="1"/>
    </xf>
    <xf numFmtId="164" fontId="13" fillId="0" borderId="5" xfId="3" applyFont="1" applyBorder="1" applyAlignment="1">
      <alignment horizontal="center" vertical="center"/>
    </xf>
    <xf numFmtId="4" fontId="3" fillId="0" borderId="0" xfId="1" applyNumberFormat="1" applyFont="1"/>
    <xf numFmtId="166" fontId="3" fillId="0" borderId="0" xfId="1" applyNumberFormat="1" applyFont="1"/>
    <xf numFmtId="3" fontId="3" fillId="0" borderId="0" xfId="1" applyNumberFormat="1" applyFont="1"/>
    <xf numFmtId="166" fontId="3" fillId="0" borderId="0" xfId="5" applyFont="1"/>
    <xf numFmtId="0" fontId="7" fillId="0" borderId="3" xfId="1" applyFont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horizontal="right"/>
    </xf>
    <xf numFmtId="0" fontId="14" fillId="0" borderId="0" xfId="1" applyFont="1" applyAlignment="1">
      <alignment horizontal="right"/>
    </xf>
    <xf numFmtId="43" fontId="7" fillId="0" borderId="5" xfId="6" applyFont="1" applyBorder="1" applyAlignment="1">
      <alignment horizontal="center" vertical="center" wrapText="1"/>
    </xf>
    <xf numFmtId="43" fontId="7" fillId="0" borderId="0" xfId="6" applyFont="1" applyAlignment="1">
      <alignment horizontal="center" vertical="center" wrapText="1"/>
    </xf>
    <xf numFmtId="167" fontId="7" fillId="0" borderId="5" xfId="6" applyNumberFormat="1" applyFont="1" applyBorder="1" applyAlignment="1">
      <alignment horizontal="center" vertical="center" wrapText="1"/>
    </xf>
    <xf numFmtId="167" fontId="7" fillId="0" borderId="0" xfId="6" applyNumberFormat="1" applyFont="1" applyAlignment="1">
      <alignment horizontal="center" vertical="center" wrapText="1"/>
    </xf>
    <xf numFmtId="167" fontId="7" fillId="0" borderId="3" xfId="6" applyNumberFormat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/>
    </xf>
    <xf numFmtId="0" fontId="20" fillId="0" borderId="0" xfId="1" applyFont="1"/>
    <xf numFmtId="0" fontId="7" fillId="0" borderId="5" xfId="4" applyFont="1" applyBorder="1" applyAlignment="1">
      <alignment horizontal="center"/>
    </xf>
    <xf numFmtId="166" fontId="3" fillId="0" borderId="5" xfId="5" applyFont="1" applyBorder="1" applyAlignment="1">
      <alignment wrapText="1"/>
    </xf>
    <xf numFmtId="165" fontId="7" fillId="0" borderId="5" xfId="4" applyNumberFormat="1" applyFont="1" applyBorder="1" applyAlignment="1">
      <alignment horizontal="center" vertical="center" wrapText="1"/>
    </xf>
    <xf numFmtId="43" fontId="7" fillId="0" borderId="5" xfId="6" applyFont="1" applyBorder="1" applyAlignment="1">
      <alignment horizontal="center" vertical="center"/>
    </xf>
    <xf numFmtId="43" fontId="3" fillId="0" borderId="0" xfId="6" applyFont="1"/>
    <xf numFmtId="0" fontId="3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167" fontId="7" fillId="0" borderId="1" xfId="6" applyNumberFormat="1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166" fontId="3" fillId="0" borderId="5" xfId="8" applyFont="1" applyBorder="1" applyAlignment="1">
      <alignment wrapText="1"/>
    </xf>
    <xf numFmtId="166" fontId="7" fillId="0" borderId="5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8" fontId="3" fillId="0" borderId="0" xfId="1" applyNumberFormat="1" applyFont="1"/>
    <xf numFmtId="0" fontId="6" fillId="0" borderId="0" xfId="1" applyFont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1" fillId="0" borderId="0" xfId="2" applyFont="1" applyAlignment="1">
      <alignment horizontal="right"/>
    </xf>
    <xf numFmtId="0" fontId="10" fillId="0" borderId="0" xfId="1" applyFont="1" applyAlignment="1">
      <alignment horizontal="right"/>
    </xf>
    <xf numFmtId="166" fontId="5" fillId="0" borderId="0" xfId="2" applyNumberFormat="1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/>
    </xf>
    <xf numFmtId="164" fontId="3" fillId="0" borderId="0" xfId="3" applyFont="1"/>
    <xf numFmtId="0" fontId="6" fillId="0" borderId="0" xfId="1" applyFont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0" fontId="18" fillId="0" borderId="3" xfId="7" applyFont="1" applyBorder="1" applyAlignment="1">
      <alignment horizontal="center" vertical="center" wrapText="1"/>
    </xf>
    <xf numFmtId="0" fontId="18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 wrapText="1"/>
    </xf>
  </cellXfs>
  <cellStyles count="9">
    <cellStyle name="Обычный" xfId="0" builtinId="0"/>
    <cellStyle name="Обычный 2 2" xfId="2" xr:uid="{E533EC84-1276-46FB-B679-9BA030DEB880}"/>
    <cellStyle name="Обычный 2 3" xfId="7" xr:uid="{75CDC5F4-735B-4AA2-B815-705C17D135FC}"/>
    <cellStyle name="Обычный_Прил 3-7-2014_подуш.пол-ка_значения" xfId="1" xr:uid="{3479B984-425B-46AA-A066-990E1BB286A5}"/>
    <cellStyle name="Обычный_Прил -5-2014_пол-ка с расчетом К поправ" xfId="4" xr:uid="{49AEDE78-811B-4B86-9430-68ABEB56C003}"/>
    <cellStyle name="Финансовый 2 2" xfId="5" xr:uid="{6D7B6324-4A7E-4908-AFBE-EF9106DC3E8A}"/>
    <cellStyle name="Финансовый 2 2 2" xfId="8" xr:uid="{681645E7-C075-4E00-A403-FB794406095E}"/>
    <cellStyle name="Финансовый 3" xfId="3" xr:uid="{595EB2E9-E784-4486-A85B-BC2FB5B0B9FA}"/>
    <cellStyle name="Финансовый 3 3" xfId="6" xr:uid="{AE63448B-CEB6-4A60-89A4-7ADB0BA0C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9;_01.09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6;&#1072;&#1089;&#1095;&#1077;&#1090;%20&#1087;&#1086;&#1076;&#1091;&#1096;.%20&#1085;&#1086;&#1088;&#1084;&#1072;&#1090;&#1080;&#1074;&#1072;%20&#1080;%20&#1082;&#1086;&#1101;-&#1090;&#1086;&#1074;%202024_&#1087;&#1086;&#1083;-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общ 6-2024 01.09.2024"/>
      <sheetName val="Прилож амб 6-2024 01.09.2024"/>
      <sheetName val="КДинт 6-2024 с 01.09.24"/>
      <sheetName val="факт  5 мес"/>
      <sheetName val="ПНбаз 6-2024 с 01.09.2024"/>
      <sheetName val="Расчет Кпв 4-2024 01.06.24"/>
      <sheetName val="Население 01.01.2023"/>
      <sheetName val="Затраты 2023"/>
      <sheetName val="КДот с 01.2024"/>
    </sheetNames>
    <sheetDataSet>
      <sheetData sheetId="0"/>
      <sheetData sheetId="1"/>
      <sheetData sheetId="2"/>
      <sheetData sheetId="3"/>
      <sheetData sheetId="4">
        <row r="6">
          <cell r="G6">
            <v>27287.01</v>
          </cell>
          <cell r="J6">
            <v>3062.2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3-2024 01.05.2024"/>
      <sheetName val="Прилож согл 4-2024 01.05.2024"/>
      <sheetName val="ДПН на 01.05.2024 4-2024"/>
      <sheetName val="Кпв пол-ка  с 01.05.2024"/>
      <sheetName val="ПНбаз 4-2024"/>
      <sheetName val="ДПН на 01.09.2024 (2)"/>
      <sheetName val="Кпв пол-ка 4-2024"/>
      <sheetName val="Прилож согл 3-2024 01.09.20 (2)"/>
      <sheetName val="ДПН на 01.09.2024 3-2024 (2)"/>
      <sheetName val="ПНбаз 3-2024 (2)"/>
      <sheetName val="Кпв пол-ка 3-2024 (2)"/>
      <sheetName val="Прилож согл 3-2024 01.04.2024"/>
      <sheetName val="ДПН на 01.04.2024 3-2024"/>
      <sheetName val="ПНбаз 3-2024"/>
      <sheetName val="Кпв пол-ка 3-2024"/>
      <sheetName val="Прилож согл 1-2024 01.01.2024"/>
      <sheetName val="ДПН на 01.01.2024"/>
      <sheetName val="ПНбаз 1-2024"/>
      <sheetName val="Кпв пол-ка 1-2024"/>
      <sheetName val="КДот с 01.2024"/>
      <sheetName val="Прилож согл 01.09.2024"/>
      <sheetName val="ДПН на 01.09.2024 (3)"/>
      <sheetName val="ДПН на 01.05.2024 пробно"/>
      <sheetName val="ДПН на 01.09.2024"/>
      <sheetName val="ПНбаз  с 01.09.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K7">
            <v>1.4282999999999999</v>
          </cell>
        </row>
        <row r="19">
          <cell r="C19" t="str">
            <v>ГБУЗ "КОРЯКСКАЯ ОКРУЖНАЯ БОЛЬНИЦА"</v>
          </cell>
        </row>
        <row r="21">
          <cell r="C21" t="str">
            <v>ГБУЗ КК "УСТЬ-БОЛЬШЕРЕЦКАЯ РБ"</v>
          </cell>
        </row>
        <row r="22">
          <cell r="C22" t="str">
            <v>ГБУЗ КК "УСТЬ-КАМЧАТСКАЯ РБ"</v>
          </cell>
        </row>
        <row r="24">
          <cell r="C24" t="str">
            <v>ГБУЗ КК "СОБОЛЕВСКАЯ РБ"</v>
          </cell>
        </row>
        <row r="26">
          <cell r="C26" t="str">
            <v>ГБУЗ КК «НИКОЛЬСКАЯ РБ»</v>
          </cell>
        </row>
        <row r="27">
          <cell r="C27" t="str">
            <v>ГБУЗ КК "ТИГИЛЬСКАЯ РБ"</v>
          </cell>
        </row>
        <row r="28">
          <cell r="C28" t="str">
            <v>ГБУЗ КК "КАРАГИНСКАЯ РБ"</v>
          </cell>
        </row>
        <row r="29">
          <cell r="C29" t="str">
            <v>ГБУЗ КК "ОЛЮТОРСКАЯ РБ"</v>
          </cell>
        </row>
        <row r="30">
          <cell r="C30" t="str">
            <v>ГБУЗ КК "ПЕНЖИНСКАЯ РБ"</v>
          </cell>
        </row>
        <row r="31">
          <cell r="C31" t="str">
            <v>ГБУЗ КК "ОЗЕРНОВСКАЯ РБ"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98E7A-B7EE-4243-AC74-13679529D0ED}">
  <sheetPr>
    <pageSetUpPr fitToPage="1"/>
  </sheetPr>
  <dimension ref="A1:X31"/>
  <sheetViews>
    <sheetView tabSelected="1" zoomScale="70" zoomScaleNormal="70" workbookViewId="0">
      <selection activeCell="P11" sqref="P11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20.42578125" style="1" customWidth="1"/>
    <col min="13" max="13" width="19" style="1" customWidth="1"/>
    <col min="14" max="14" width="13.85546875" style="1" bestFit="1" customWidth="1"/>
    <col min="15" max="15" width="18" style="1" customWidth="1"/>
    <col min="16" max="16" width="16.85546875" style="1" customWidth="1"/>
    <col min="17" max="17" width="14.140625" style="1" customWidth="1"/>
    <col min="18" max="18" width="9.140625" style="1"/>
    <col min="19" max="19" width="16.28515625" style="1" bestFit="1" customWidth="1"/>
    <col min="20" max="20" width="12.28515625" style="1" bestFit="1" customWidth="1"/>
    <col min="21" max="21" width="15.7109375" style="1" customWidth="1"/>
    <col min="22" max="22" width="16.85546875" style="1" customWidth="1"/>
    <col min="23" max="16384" width="9.140625" style="1"/>
  </cols>
  <sheetData>
    <row r="1" spans="1:14" s="23" customFormat="1" ht="11.25" x14ac:dyDescent="0.2">
      <c r="I1" s="24"/>
      <c r="J1" s="24"/>
      <c r="K1" s="25" t="s">
        <v>57</v>
      </c>
      <c r="L1" s="24"/>
    </row>
    <row r="2" spans="1:14" s="23" customFormat="1" ht="11.25" x14ac:dyDescent="0.2">
      <c r="I2" s="25"/>
      <c r="J2" s="25"/>
      <c r="K2" s="25" t="s">
        <v>30</v>
      </c>
      <c r="L2" s="25"/>
    </row>
    <row r="3" spans="1:14" s="23" customFormat="1" ht="11.25" x14ac:dyDescent="0.2">
      <c r="I3" s="25"/>
      <c r="J3" s="25"/>
      <c r="K3" s="25" t="s">
        <v>2</v>
      </c>
      <c r="L3" s="25"/>
    </row>
    <row r="4" spans="1:14" s="23" customFormat="1" ht="11.25" x14ac:dyDescent="0.2">
      <c r="I4" s="24"/>
      <c r="J4" s="24"/>
      <c r="K4" s="25" t="s">
        <v>58</v>
      </c>
      <c r="L4" s="24"/>
    </row>
    <row r="5" spans="1:14" s="23" customFormat="1" ht="11.25" x14ac:dyDescent="0.2">
      <c r="I5" s="24"/>
      <c r="J5" s="24"/>
      <c r="K5" s="25"/>
      <c r="L5" s="24"/>
    </row>
    <row r="6" spans="1:14" s="23" customFormat="1" ht="11.25" x14ac:dyDescent="0.2">
      <c r="I6" s="25"/>
      <c r="J6" s="25"/>
      <c r="K6" s="25" t="s">
        <v>48</v>
      </c>
      <c r="L6" s="25"/>
      <c r="M6" s="25"/>
    </row>
    <row r="7" spans="1:14" s="23" customFormat="1" ht="11.25" x14ac:dyDescent="0.2">
      <c r="I7" s="25"/>
      <c r="J7" s="25"/>
      <c r="K7" s="25" t="s">
        <v>1</v>
      </c>
      <c r="L7" s="25"/>
      <c r="M7" s="25"/>
    </row>
    <row r="8" spans="1:14" s="23" customFormat="1" ht="11.25" x14ac:dyDescent="0.2">
      <c r="I8" s="25"/>
      <c r="J8" s="25"/>
      <c r="K8" s="25" t="s">
        <v>2</v>
      </c>
      <c r="L8" s="25"/>
      <c r="M8" s="25"/>
      <c r="N8" s="55"/>
    </row>
    <row r="9" spans="1:14" s="23" customFormat="1" ht="11.25" x14ac:dyDescent="0.2">
      <c r="I9" s="25"/>
      <c r="J9" s="25"/>
      <c r="K9" s="25" t="s">
        <v>49</v>
      </c>
      <c r="L9" s="25"/>
      <c r="M9" s="25"/>
      <c r="N9" s="55"/>
    </row>
    <row r="10" spans="1:14" x14ac:dyDescent="0.25">
      <c r="M10" s="56"/>
      <c r="N10" s="3"/>
    </row>
    <row r="11" spans="1:14" ht="29.25" customHeight="1" x14ac:dyDescent="0.25">
      <c r="A11" s="61" t="s">
        <v>59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52"/>
      <c r="M11" s="4"/>
      <c r="N11" s="3"/>
    </row>
    <row r="12" spans="1:14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3"/>
    </row>
    <row r="13" spans="1:14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  <c r="L13" s="27"/>
      <c r="M13" s="3"/>
    </row>
    <row r="14" spans="1:14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3062.2</v>
      </c>
      <c r="L14" s="27"/>
      <c r="M14" s="57"/>
    </row>
    <row r="15" spans="1:14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  <c r="L15" s="29"/>
      <c r="M15" s="3"/>
    </row>
    <row r="16" spans="1:14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  <c r="L16" s="29"/>
      <c r="M16" s="3"/>
    </row>
    <row r="17" spans="1:24" s="32" customFormat="1" ht="30" x14ac:dyDescent="0.25">
      <c r="A17" s="54"/>
      <c r="B17" s="54"/>
      <c r="C17" s="64" t="s">
        <v>36</v>
      </c>
      <c r="D17" s="65"/>
      <c r="E17" s="65"/>
      <c r="F17" s="65"/>
      <c r="G17" s="65"/>
      <c r="H17" s="66"/>
      <c r="I17" s="53" t="s">
        <v>37</v>
      </c>
      <c r="J17" s="53" t="s">
        <v>38</v>
      </c>
      <c r="K17" s="67" t="s">
        <v>39</v>
      </c>
    </row>
    <row r="18" spans="1:2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  <c r="L18" s="58"/>
      <c r="M18" s="58"/>
      <c r="P18" s="58"/>
      <c r="Q18" s="58"/>
    </row>
    <row r="19" spans="1:24" s="36" customFormat="1" ht="10.5" x14ac:dyDescent="0.2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59"/>
    </row>
    <row r="20" spans="1:24" ht="15.75" x14ac:dyDescent="0.25">
      <c r="A20" s="37">
        <v>1</v>
      </c>
      <c r="B20" s="38" t="s">
        <v>12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57854.76</v>
      </c>
      <c r="I20" s="7">
        <v>29497.34</v>
      </c>
      <c r="J20" s="7">
        <v>5397.55</v>
      </c>
      <c r="K20" s="40">
        <f>H20+I20+J20</f>
        <v>92749.650000000009</v>
      </c>
      <c r="L20" s="19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x14ac:dyDescent="0.25">
      <c r="A21" s="37">
        <v>2</v>
      </c>
      <c r="B21" s="38" t="s">
        <v>15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42864.33</v>
      </c>
      <c r="I21" s="7">
        <v>10288.67</v>
      </c>
      <c r="J21" s="7">
        <v>6740.46</v>
      </c>
      <c r="K21" s="40">
        <f t="shared" ref="K21:K29" si="0">H21+I21+J21</f>
        <v>59893.46</v>
      </c>
      <c r="L21" s="19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x14ac:dyDescent="0.25">
      <c r="A22" s="37">
        <v>3</v>
      </c>
      <c r="B22" s="38" t="s">
        <v>16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31538.21</v>
      </c>
      <c r="I22" s="7">
        <v>13674.04</v>
      </c>
      <c r="J22" s="7">
        <v>5182.05</v>
      </c>
      <c r="K22" s="40">
        <f t="shared" si="0"/>
        <v>50394.3</v>
      </c>
      <c r="L22" s="19"/>
      <c r="M22" s="41"/>
      <c r="N22" s="41"/>
      <c r="O22" s="41"/>
      <c r="P22" s="41"/>
      <c r="Q22" s="41"/>
      <c r="S22" s="41"/>
      <c r="T22" s="41"/>
      <c r="U22" s="41"/>
    </row>
    <row r="23" spans="1:24" ht="15.75" x14ac:dyDescent="0.25">
      <c r="A23" s="37">
        <v>4</v>
      </c>
      <c r="B23" s="38" t="s">
        <v>18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54602.05</v>
      </c>
      <c r="I23" s="7">
        <v>21137.24</v>
      </c>
      <c r="J23" s="7">
        <v>12808.15</v>
      </c>
      <c r="K23" s="40">
        <f t="shared" si="0"/>
        <v>88547.44</v>
      </c>
      <c r="L23" s="19"/>
      <c r="M23" s="41"/>
      <c r="N23" s="41"/>
      <c r="O23" s="41"/>
      <c r="P23" s="41"/>
      <c r="Q23" s="41"/>
      <c r="S23" s="41"/>
      <c r="T23" s="41"/>
      <c r="U23" s="41"/>
    </row>
    <row r="24" spans="1:24" ht="15.75" x14ac:dyDescent="0.25">
      <c r="A24" s="37">
        <v>5</v>
      </c>
      <c r="B24" s="38" t="s">
        <v>21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79994.45</v>
      </c>
      <c r="I24" s="7">
        <v>40675.519999999997</v>
      </c>
      <c r="J24" s="7">
        <v>6743.56</v>
      </c>
      <c r="K24" s="40">
        <f t="shared" si="0"/>
        <v>127413.53</v>
      </c>
      <c r="L24" s="19"/>
      <c r="M24" s="41"/>
      <c r="N24" s="41"/>
      <c r="O24" s="41"/>
      <c r="P24" s="41"/>
      <c r="Q24" s="41"/>
      <c r="S24" s="41"/>
      <c r="T24" s="41"/>
      <c r="U24" s="41"/>
    </row>
    <row r="25" spans="1:24" ht="15.75" x14ac:dyDescent="0.25">
      <c r="A25" s="37">
        <v>6</v>
      </c>
      <c r="B25" s="38" t="s">
        <v>22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76272.929999999993</v>
      </c>
      <c r="I25" s="7">
        <v>16635.259999999998</v>
      </c>
      <c r="J25" s="7">
        <v>4051.9</v>
      </c>
      <c r="K25" s="40">
        <f t="shared" si="0"/>
        <v>96960.089999999982</v>
      </c>
      <c r="L25" s="19"/>
      <c r="M25" s="41"/>
      <c r="N25" s="41"/>
      <c r="O25" s="41"/>
      <c r="P25" s="41"/>
      <c r="Q25" s="41"/>
      <c r="S25" s="41"/>
      <c r="T25" s="41"/>
      <c r="U25" s="41"/>
    </row>
    <row r="26" spans="1:24" ht="15.75" x14ac:dyDescent="0.25">
      <c r="A26" s="37">
        <v>7</v>
      </c>
      <c r="B26" s="38" t="s">
        <v>23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32247.15</v>
      </c>
      <c r="I26" s="7">
        <v>22887.38</v>
      </c>
      <c r="J26" s="7">
        <v>586.34</v>
      </c>
      <c r="K26" s="40">
        <f t="shared" si="0"/>
        <v>55720.869999999995</v>
      </c>
      <c r="L26" s="19"/>
      <c r="M26" s="41"/>
      <c r="N26" s="41"/>
      <c r="O26" s="41"/>
      <c r="P26" s="41"/>
      <c r="Q26" s="41"/>
      <c r="S26" s="41"/>
      <c r="T26" s="41"/>
      <c r="U26" s="41"/>
    </row>
    <row r="27" spans="1:24" ht="15.75" x14ac:dyDescent="0.25">
      <c r="A27" s="37">
        <v>8</v>
      </c>
      <c r="B27" s="38" t="s">
        <v>24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44772.68</v>
      </c>
      <c r="I27" s="7">
        <v>18492.509999999998</v>
      </c>
      <c r="J27" s="7">
        <v>5952.18</v>
      </c>
      <c r="K27" s="40">
        <f t="shared" si="0"/>
        <v>69217.37</v>
      </c>
      <c r="L27" s="19"/>
      <c r="M27" s="41"/>
      <c r="N27" s="41"/>
      <c r="O27" s="41"/>
      <c r="P27" s="41"/>
      <c r="Q27" s="41"/>
      <c r="S27" s="41"/>
      <c r="T27" s="41"/>
      <c r="U27" s="41"/>
    </row>
    <row r="28" spans="1:24" ht="15.75" x14ac:dyDescent="0.25">
      <c r="A28" s="37">
        <v>9</v>
      </c>
      <c r="B28" s="38" t="s">
        <v>25</v>
      </c>
      <c r="C28" s="39">
        <v>1.0388026218039079</v>
      </c>
      <c r="D28" s="39">
        <v>3.7629999999999999</v>
      </c>
      <c r="E28" s="39">
        <v>3.4</v>
      </c>
      <c r="F28" s="39">
        <v>1</v>
      </c>
      <c r="G28" s="39">
        <v>1.113</v>
      </c>
      <c r="H28" s="7">
        <v>45297.57</v>
      </c>
      <c r="I28" s="7">
        <v>31180.98</v>
      </c>
      <c r="J28" s="7">
        <v>2357.8200000000002</v>
      </c>
      <c r="K28" s="40">
        <f t="shared" si="0"/>
        <v>78836.37000000001</v>
      </c>
      <c r="L28" s="19"/>
      <c r="M28" s="41"/>
      <c r="N28" s="41"/>
      <c r="O28" s="41"/>
      <c r="P28" s="41"/>
      <c r="Q28" s="41"/>
      <c r="S28" s="41"/>
      <c r="T28" s="41"/>
      <c r="U28" s="41"/>
    </row>
    <row r="29" spans="1:24" ht="15.75" x14ac:dyDescent="0.25">
      <c r="A29" s="37">
        <v>10</v>
      </c>
      <c r="B29" s="38" t="s">
        <v>26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30466.81</v>
      </c>
      <c r="I29" s="7">
        <v>16512.34</v>
      </c>
      <c r="J29" s="7">
        <v>3749.62</v>
      </c>
      <c r="K29" s="40">
        <f t="shared" si="0"/>
        <v>50728.770000000004</v>
      </c>
      <c r="L29" s="19"/>
      <c r="M29" s="41"/>
      <c r="N29" s="41"/>
      <c r="O29" s="41"/>
      <c r="P29" s="41"/>
      <c r="Q29" s="41"/>
      <c r="S29" s="41"/>
      <c r="T29" s="41"/>
      <c r="U29" s="41"/>
    </row>
    <row r="30" spans="1:24" x14ac:dyDescent="0.25">
      <c r="K30" s="42" t="s">
        <v>44</v>
      </c>
      <c r="L30" s="60"/>
      <c r="P30" s="41"/>
    </row>
    <row r="31" spans="1:24" x14ac:dyDescent="0.25">
      <c r="L31" s="60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7D07-4EFF-4BF1-84CE-35FA22FFBE19}">
  <sheetPr>
    <pageSetUpPr fitToPage="1"/>
  </sheetPr>
  <dimension ref="A1:X31"/>
  <sheetViews>
    <sheetView zoomScale="80" zoomScaleNormal="80" workbookViewId="0">
      <selection activeCell="G18" sqref="G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20.42578125" style="1" customWidth="1"/>
    <col min="13" max="13" width="19" style="1" customWidth="1"/>
    <col min="14" max="14" width="13.85546875" style="1" bestFit="1" customWidth="1"/>
    <col min="15" max="15" width="18" style="1" customWidth="1"/>
    <col min="16" max="16" width="16.85546875" style="1" customWidth="1"/>
    <col min="17" max="17" width="14.140625" style="1" customWidth="1"/>
    <col min="18" max="18" width="9.140625" style="1"/>
    <col min="19" max="19" width="16.28515625" style="1" bestFit="1" customWidth="1"/>
    <col min="20" max="20" width="12.28515625" style="1" bestFit="1" customWidth="1"/>
    <col min="21" max="21" width="15.7109375" style="1" customWidth="1"/>
    <col min="22" max="22" width="16.85546875" style="1" customWidth="1"/>
    <col min="23" max="16384" width="9.140625" style="1"/>
  </cols>
  <sheetData>
    <row r="1" spans="1:14" s="23" customFormat="1" ht="11.25" x14ac:dyDescent="0.2">
      <c r="I1" s="24"/>
      <c r="J1" s="24"/>
      <c r="K1" s="25" t="s">
        <v>54</v>
      </c>
      <c r="L1" s="24"/>
    </row>
    <row r="2" spans="1:14" s="23" customFormat="1" ht="11.25" x14ac:dyDescent="0.2">
      <c r="I2" s="25"/>
      <c r="J2" s="25"/>
      <c r="K2" s="25" t="s">
        <v>30</v>
      </c>
      <c r="L2" s="25"/>
    </row>
    <row r="3" spans="1:14" s="23" customFormat="1" ht="11.25" x14ac:dyDescent="0.2">
      <c r="I3" s="25"/>
      <c r="J3" s="25"/>
      <c r="K3" s="25" t="s">
        <v>2</v>
      </c>
      <c r="L3" s="25"/>
    </row>
    <row r="4" spans="1:14" s="23" customFormat="1" ht="11.25" x14ac:dyDescent="0.2">
      <c r="I4" s="24"/>
      <c r="J4" s="24"/>
      <c r="K4" s="25" t="s">
        <v>55</v>
      </c>
      <c r="L4" s="24"/>
    </row>
    <row r="5" spans="1:14" s="23" customFormat="1" ht="11.25" x14ac:dyDescent="0.2">
      <c r="I5" s="24"/>
      <c r="J5" s="24"/>
      <c r="K5" s="25"/>
      <c r="L5" s="24"/>
    </row>
    <row r="6" spans="1:14" s="23" customFormat="1" ht="11.25" x14ac:dyDescent="0.2">
      <c r="I6" s="25"/>
      <c r="J6" s="25"/>
      <c r="K6" s="25" t="s">
        <v>48</v>
      </c>
      <c r="L6" s="25"/>
      <c r="M6" s="25"/>
    </row>
    <row r="7" spans="1:14" s="23" customFormat="1" ht="11.25" x14ac:dyDescent="0.2">
      <c r="I7" s="25"/>
      <c r="J7" s="25"/>
      <c r="K7" s="25" t="s">
        <v>1</v>
      </c>
      <c r="L7" s="25"/>
      <c r="M7" s="25"/>
    </row>
    <row r="8" spans="1:14" s="23" customFormat="1" ht="11.25" x14ac:dyDescent="0.2">
      <c r="I8" s="25"/>
      <c r="J8" s="25"/>
      <c r="K8" s="25" t="s">
        <v>2</v>
      </c>
      <c r="L8" s="25"/>
      <c r="M8" s="25"/>
      <c r="N8" s="55"/>
    </row>
    <row r="9" spans="1:14" s="23" customFormat="1" ht="11.25" x14ac:dyDescent="0.2">
      <c r="I9" s="25"/>
      <c r="J9" s="25"/>
      <c r="K9" s="25" t="s">
        <v>49</v>
      </c>
      <c r="L9" s="25"/>
      <c r="M9" s="25"/>
      <c r="N9" s="55"/>
    </row>
    <row r="10" spans="1:14" x14ac:dyDescent="0.25">
      <c r="M10" s="56"/>
      <c r="N10" s="3"/>
    </row>
    <row r="11" spans="1:14" ht="29.25" customHeight="1" x14ac:dyDescent="0.25">
      <c r="A11" s="61" t="s">
        <v>56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48"/>
      <c r="M11" s="4"/>
      <c r="N11" s="3"/>
    </row>
    <row r="12" spans="1:14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3"/>
    </row>
    <row r="13" spans="1:14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f>'[1]ПНбаз 6-2024 с 01.09.2024'!G6</f>
        <v>27287.01</v>
      </c>
      <c r="L13" s="27"/>
      <c r="M13" s="3"/>
    </row>
    <row r="14" spans="1:14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f>'[1]ПНбаз 6-2024 с 01.09.2024'!J6</f>
        <v>3062.2</v>
      </c>
      <c r="L14" s="27"/>
      <c r="M14" s="57"/>
    </row>
    <row r="15" spans="1:14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  <c r="L15" s="29"/>
      <c r="M15" s="3"/>
    </row>
    <row r="16" spans="1:14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  <c r="L16" s="29"/>
      <c r="M16" s="3"/>
    </row>
    <row r="17" spans="1:24" s="32" customFormat="1" ht="30" customHeight="1" x14ac:dyDescent="0.25">
      <c r="A17" s="50"/>
      <c r="B17" s="50"/>
      <c r="C17" s="64" t="s">
        <v>36</v>
      </c>
      <c r="D17" s="65"/>
      <c r="E17" s="65"/>
      <c r="F17" s="65"/>
      <c r="G17" s="65"/>
      <c r="H17" s="66"/>
      <c r="I17" s="49" t="s">
        <v>37</v>
      </c>
      <c r="J17" s="49" t="s">
        <v>38</v>
      </c>
      <c r="K17" s="67" t="s">
        <v>39</v>
      </c>
    </row>
    <row r="18" spans="1:2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  <c r="L18" s="58"/>
      <c r="M18" s="58"/>
      <c r="P18" s="58"/>
      <c r="Q18" s="58"/>
    </row>
    <row r="19" spans="1:2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  <c r="L19" s="59"/>
    </row>
    <row r="20" spans="1:24" ht="15.75" x14ac:dyDescent="0.25">
      <c r="A20" s="37">
        <v>1</v>
      </c>
      <c r="B20" s="38" t="str">
        <f>'[2]ДПН на 01.04.2024 3-2024'!C19</f>
        <v>ГБУЗ "КОРЯКСКАЯ ОКРУЖНАЯ БОЛЬНИЦА"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57854.76</v>
      </c>
      <c r="I20" s="7">
        <v>29497.34</v>
      </c>
      <c r="J20" s="7">
        <v>5397.55</v>
      </c>
      <c r="K20" s="40">
        <v>92749.650000000009</v>
      </c>
      <c r="L20" s="19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x14ac:dyDescent="0.25">
      <c r="A21" s="37">
        <v>2</v>
      </c>
      <c r="B21" s="38" t="str">
        <f>'[2]ДПН на 01.04.2024 3-2024'!C21</f>
        <v>ГБУЗ КК "УСТЬ-БОЛЬШЕРЕЦКАЯ РБ"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42864.33</v>
      </c>
      <c r="I21" s="7">
        <v>10288.67</v>
      </c>
      <c r="J21" s="7">
        <v>2530.9299999999998</v>
      </c>
      <c r="K21" s="40">
        <v>55683.93</v>
      </c>
      <c r="L21" s="19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x14ac:dyDescent="0.25">
      <c r="A22" s="37">
        <v>3</v>
      </c>
      <c r="B22" s="38" t="str">
        <f>'[2]ДПН на 01.04.2024 3-2024'!C22</f>
        <v>ГБУЗ КК "УСТЬ-КАМЧАТСКАЯ РБ"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31538.21</v>
      </c>
      <c r="I22" s="7">
        <v>13674.04</v>
      </c>
      <c r="J22" s="7">
        <v>5182.05</v>
      </c>
      <c r="K22" s="40">
        <v>50394.3</v>
      </c>
      <c r="L22" s="19"/>
      <c r="M22" s="41"/>
      <c r="N22" s="41"/>
      <c r="O22" s="41"/>
      <c r="P22" s="41"/>
      <c r="Q22" s="41"/>
      <c r="S22" s="41"/>
      <c r="T22" s="41"/>
      <c r="U22" s="41"/>
    </row>
    <row r="23" spans="1:24" ht="15.75" x14ac:dyDescent="0.25">
      <c r="A23" s="37">
        <v>4</v>
      </c>
      <c r="B23" s="38" t="str">
        <f>'[2]ДПН на 01.04.2024 3-2024'!C24</f>
        <v>ГБУЗ КК "СОБОЛЕВСКАЯ РБ"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54602.05</v>
      </c>
      <c r="I23" s="7">
        <v>21137.24</v>
      </c>
      <c r="J23" s="7">
        <v>5650.47</v>
      </c>
      <c r="K23" s="40">
        <v>81389.760000000009</v>
      </c>
      <c r="L23" s="19"/>
      <c r="M23" s="41"/>
      <c r="N23" s="41"/>
      <c r="O23" s="41"/>
      <c r="P23" s="41"/>
      <c r="Q23" s="41"/>
      <c r="S23" s="41"/>
      <c r="T23" s="41"/>
      <c r="U23" s="41"/>
    </row>
    <row r="24" spans="1:24" ht="15.75" x14ac:dyDescent="0.25">
      <c r="A24" s="37">
        <v>5</v>
      </c>
      <c r="B24" s="38" t="str">
        <f>'[2]ДПН на 01.04.2024 3-2024'!C26</f>
        <v>ГБУЗ КК «НИКОЛЬСКАЯ РБ»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79994.45</v>
      </c>
      <c r="I24" s="7">
        <v>40675.519999999997</v>
      </c>
      <c r="J24" s="7">
        <v>6743.56</v>
      </c>
      <c r="K24" s="40">
        <v>127413.53</v>
      </c>
      <c r="L24" s="19"/>
      <c r="M24" s="41"/>
      <c r="N24" s="41"/>
      <c r="O24" s="41"/>
      <c r="P24" s="41"/>
      <c r="Q24" s="41"/>
      <c r="S24" s="41"/>
      <c r="T24" s="41"/>
      <c r="U24" s="41"/>
    </row>
    <row r="25" spans="1:24" ht="15.75" x14ac:dyDescent="0.25">
      <c r="A25" s="37">
        <v>6</v>
      </c>
      <c r="B25" s="38" t="str">
        <f>'[2]ДПН на 01.04.2024 3-2024'!C27</f>
        <v>ГБУЗ КК "ТИГИЛЬСКАЯ РБ"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76272.929999999993</v>
      </c>
      <c r="I25" s="7">
        <v>16635.259999999998</v>
      </c>
      <c r="J25" s="7">
        <v>4051.9</v>
      </c>
      <c r="K25" s="40">
        <v>96960.089999999982</v>
      </c>
      <c r="L25" s="19"/>
      <c r="M25" s="41"/>
      <c r="N25" s="41"/>
      <c r="O25" s="41"/>
      <c r="P25" s="41"/>
      <c r="Q25" s="41"/>
      <c r="S25" s="41"/>
      <c r="T25" s="41"/>
      <c r="U25" s="41"/>
    </row>
    <row r="26" spans="1:24" ht="15.75" x14ac:dyDescent="0.25">
      <c r="A26" s="37">
        <v>7</v>
      </c>
      <c r="B26" s="38" t="str">
        <f>'[2]ДПН на 01.04.2024 3-2024'!C28</f>
        <v>ГБУЗ КК "КАРАГИНСКАЯ РБ"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32247.15</v>
      </c>
      <c r="I26" s="7">
        <v>22887.38</v>
      </c>
      <c r="J26" s="7">
        <v>586.34</v>
      </c>
      <c r="K26" s="40">
        <v>55720.869999999995</v>
      </c>
      <c r="L26" s="19"/>
      <c r="M26" s="41"/>
      <c r="N26" s="41"/>
      <c r="O26" s="41"/>
      <c r="P26" s="41"/>
      <c r="Q26" s="41"/>
      <c r="S26" s="41"/>
      <c r="T26" s="41"/>
      <c r="U26" s="41"/>
    </row>
    <row r="27" spans="1:24" ht="15.75" x14ac:dyDescent="0.25">
      <c r="A27" s="37">
        <v>8</v>
      </c>
      <c r="B27" s="38" t="str">
        <f>'[2]ДПН на 01.04.2024 3-2024'!C29</f>
        <v>ГБУЗ КК "ОЛЮТОРСКАЯ РБ"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44772.68</v>
      </c>
      <c r="I27" s="7">
        <v>18492.509999999998</v>
      </c>
      <c r="J27" s="7">
        <v>5952.18</v>
      </c>
      <c r="K27" s="40">
        <v>69217.37</v>
      </c>
      <c r="L27" s="19"/>
      <c r="M27" s="41"/>
      <c r="N27" s="41"/>
      <c r="O27" s="41"/>
      <c r="P27" s="41"/>
      <c r="Q27" s="41"/>
      <c r="S27" s="41"/>
      <c r="T27" s="41"/>
      <c r="U27" s="41"/>
    </row>
    <row r="28" spans="1:24" ht="15.75" x14ac:dyDescent="0.25">
      <c r="A28" s="37">
        <v>9</v>
      </c>
      <c r="B28" s="38" t="str">
        <f>'[2]ДПН на 01.04.2024 3-2024'!C30</f>
        <v>ГБУЗ КК "ПЕНЖИНСКАЯ РБ"</v>
      </c>
      <c r="C28" s="39">
        <v>1.0388026218039079</v>
      </c>
      <c r="D28" s="39">
        <v>3.7629999999999999</v>
      </c>
      <c r="E28" s="39">
        <v>3.4</v>
      </c>
      <c r="F28" s="39">
        <v>1</v>
      </c>
      <c r="G28" s="39">
        <v>1.113</v>
      </c>
      <c r="H28" s="7">
        <v>45297.57</v>
      </c>
      <c r="I28" s="7">
        <v>31180.98</v>
      </c>
      <c r="J28" s="7">
        <v>2357.8200000000002</v>
      </c>
      <c r="K28" s="40">
        <v>78836.37000000001</v>
      </c>
      <c r="L28" s="19"/>
      <c r="M28" s="41"/>
      <c r="N28" s="41"/>
      <c r="O28" s="41"/>
      <c r="P28" s="41"/>
      <c r="Q28" s="41"/>
      <c r="S28" s="41"/>
      <c r="T28" s="41"/>
      <c r="U28" s="41"/>
    </row>
    <row r="29" spans="1:24" ht="15.75" x14ac:dyDescent="0.25">
      <c r="A29" s="37">
        <v>10</v>
      </c>
      <c r="B29" s="38" t="str">
        <f>'[2]ДПН на 01.04.2024 3-2024'!C31</f>
        <v>ГБУЗ КК "ОЗЕРНОВСКАЯ РБ"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30466.81</v>
      </c>
      <c r="I29" s="7">
        <v>16512.34</v>
      </c>
      <c r="J29" s="7">
        <v>3749.62</v>
      </c>
      <c r="K29" s="40">
        <v>50728.770000000004</v>
      </c>
      <c r="L29" s="19"/>
      <c r="M29" s="41"/>
      <c r="N29" s="41"/>
      <c r="O29" s="41"/>
      <c r="P29" s="41"/>
      <c r="Q29" s="41"/>
      <c r="S29" s="41"/>
      <c r="T29" s="41"/>
      <c r="U29" s="41"/>
    </row>
    <row r="30" spans="1:24" x14ac:dyDescent="0.25">
      <c r="K30" s="42" t="s">
        <v>44</v>
      </c>
      <c r="L30" s="60"/>
      <c r="P30" s="41"/>
    </row>
    <row r="31" spans="1:24" x14ac:dyDescent="0.25">
      <c r="L31" s="60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67EB-28F0-441E-ACA5-E84297CA8B16}">
  <sheetPr>
    <pageSetUpPr fitToPage="1"/>
  </sheetPr>
  <dimension ref="A1:AH29"/>
  <sheetViews>
    <sheetView zoomScale="80" zoomScaleNormal="80" workbookViewId="0">
      <selection activeCell="F18" sqref="F18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6.85546875" style="1" customWidth="1"/>
    <col min="13" max="16384" width="9.140625" style="1"/>
  </cols>
  <sheetData>
    <row r="1" spans="1:11" s="23" customFormat="1" ht="11.25" x14ac:dyDescent="0.2">
      <c r="I1" s="24"/>
      <c r="J1" s="24"/>
      <c r="K1" s="25" t="s">
        <v>51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52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0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61" t="s">
        <v>53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</row>
    <row r="14" spans="1:11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2953.11</v>
      </c>
    </row>
    <row r="15" spans="1:11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34" s="32" customFormat="1" ht="30" x14ac:dyDescent="0.25">
      <c r="A17" s="22"/>
      <c r="B17" s="22"/>
      <c r="C17" s="64" t="s">
        <v>36</v>
      </c>
      <c r="D17" s="65"/>
      <c r="E17" s="65"/>
      <c r="F17" s="65"/>
      <c r="G17" s="65"/>
      <c r="H17" s="66"/>
      <c r="I17" s="45" t="s">
        <v>37</v>
      </c>
      <c r="J17" s="45" t="s">
        <v>38</v>
      </c>
      <c r="K17" s="67" t="s">
        <v>39</v>
      </c>
    </row>
    <row r="18" spans="1:34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</row>
    <row r="19" spans="1:34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34" ht="15.75" x14ac:dyDescent="0.25">
      <c r="A20" s="37">
        <v>1</v>
      </c>
      <c r="B20" s="38" t="s">
        <v>12</v>
      </c>
      <c r="C20" s="39">
        <v>1.0367573323787134</v>
      </c>
      <c r="D20" s="39">
        <v>3.7629999999999999</v>
      </c>
      <c r="E20" s="39">
        <v>4.3510999999999997</v>
      </c>
      <c r="F20" s="39">
        <v>1</v>
      </c>
      <c r="G20" s="39">
        <v>1.113</v>
      </c>
      <c r="H20" s="7">
        <v>55793.7</v>
      </c>
      <c r="I20" s="7">
        <v>29497.34</v>
      </c>
      <c r="J20" s="7">
        <v>5397.55</v>
      </c>
      <c r="K20" s="40">
        <v>90688.59</v>
      </c>
      <c r="L20" s="41"/>
      <c r="M20" s="41"/>
      <c r="N20" s="4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1:34" ht="15.75" x14ac:dyDescent="0.25">
      <c r="A21" s="37">
        <v>2</v>
      </c>
      <c r="B21" s="38" t="s">
        <v>15</v>
      </c>
      <c r="C21" s="39">
        <v>1.0192986940855744</v>
      </c>
      <c r="D21" s="39">
        <v>3.629</v>
      </c>
      <c r="E21" s="39">
        <v>3.4</v>
      </c>
      <c r="F21" s="39">
        <v>1</v>
      </c>
      <c r="G21" s="39">
        <v>1.113</v>
      </c>
      <c r="H21" s="7">
        <v>41337.300000000003</v>
      </c>
      <c r="I21" s="7">
        <v>10288.67</v>
      </c>
      <c r="J21" s="7">
        <v>2530.9299999999998</v>
      </c>
      <c r="K21" s="40">
        <v>54156.9</v>
      </c>
      <c r="L21" s="41"/>
      <c r="M21" s="41"/>
      <c r="N21" s="41"/>
      <c r="U21" s="51"/>
      <c r="V21" s="51"/>
      <c r="W21" s="51"/>
      <c r="X21" s="51"/>
      <c r="Y21" s="51"/>
      <c r="Z21" s="51"/>
      <c r="AA21" s="51"/>
      <c r="AB21" s="51"/>
      <c r="AC21" s="51"/>
    </row>
    <row r="22" spans="1:34" ht="15.75" x14ac:dyDescent="0.25">
      <c r="A22" s="37">
        <v>3</v>
      </c>
      <c r="B22" s="38" t="s">
        <v>16</v>
      </c>
      <c r="C22" s="39">
        <v>1.0407712194438086</v>
      </c>
      <c r="D22" s="39">
        <v>3.629</v>
      </c>
      <c r="E22" s="39">
        <v>2.4500000000000002</v>
      </c>
      <c r="F22" s="39">
        <v>1</v>
      </c>
      <c r="G22" s="39">
        <v>1.113</v>
      </c>
      <c r="H22" s="7">
        <v>30414.67</v>
      </c>
      <c r="I22" s="7">
        <v>13674.04</v>
      </c>
      <c r="J22" s="7">
        <v>5182.05</v>
      </c>
      <c r="K22" s="40">
        <v>49270.76</v>
      </c>
      <c r="U22" s="51"/>
      <c r="V22" s="51"/>
      <c r="W22" s="51"/>
      <c r="X22" s="51"/>
      <c r="Y22" s="51"/>
      <c r="Z22" s="51"/>
      <c r="AA22" s="51"/>
      <c r="AB22" s="51"/>
      <c r="AC22" s="51"/>
    </row>
    <row r="23" spans="1:34" ht="15.75" x14ac:dyDescent="0.25">
      <c r="A23" s="37">
        <v>4</v>
      </c>
      <c r="B23" s="38" t="s">
        <v>18</v>
      </c>
      <c r="C23" s="39">
        <v>1.0145985167253038</v>
      </c>
      <c r="D23" s="39">
        <v>3.629</v>
      </c>
      <c r="E23" s="39">
        <v>4.3510999999999997</v>
      </c>
      <c r="F23" s="39">
        <v>1</v>
      </c>
      <c r="G23" s="39">
        <v>1.113</v>
      </c>
      <c r="H23" s="7">
        <v>52656.87</v>
      </c>
      <c r="I23" s="7">
        <v>21137.24</v>
      </c>
      <c r="J23" s="7">
        <v>5650.47</v>
      </c>
      <c r="K23" s="40">
        <v>79444.58</v>
      </c>
      <c r="U23" s="51"/>
      <c r="V23" s="51"/>
      <c r="W23" s="51"/>
      <c r="X23" s="51"/>
      <c r="Y23" s="51"/>
      <c r="Z23" s="51"/>
      <c r="AA23" s="51"/>
      <c r="AB23" s="51"/>
      <c r="AC23" s="51"/>
    </row>
    <row r="24" spans="1:34" ht="15.75" x14ac:dyDescent="0.25">
      <c r="A24" s="37">
        <v>5</v>
      </c>
      <c r="B24" s="38" t="s">
        <v>21</v>
      </c>
      <c r="C24" s="39">
        <v>1.0496080569254507</v>
      </c>
      <c r="D24" s="39">
        <v>3.8980000000000001</v>
      </c>
      <c r="E24" s="39">
        <v>5.7366999999999999</v>
      </c>
      <c r="F24" s="39">
        <v>1</v>
      </c>
      <c r="G24" s="39">
        <v>1.113</v>
      </c>
      <c r="H24" s="7">
        <v>77144.67</v>
      </c>
      <c r="I24" s="7">
        <v>40675.519999999997</v>
      </c>
      <c r="J24" s="7">
        <v>6743.56</v>
      </c>
      <c r="K24" s="40">
        <v>124563.75</v>
      </c>
      <c r="U24" s="51"/>
      <c r="V24" s="51"/>
      <c r="W24" s="51"/>
      <c r="X24" s="51"/>
      <c r="Y24" s="51"/>
      <c r="Z24" s="51"/>
      <c r="AA24" s="51"/>
      <c r="AB24" s="51"/>
      <c r="AC24" s="51"/>
    </row>
    <row r="25" spans="1:34" ht="15.75" x14ac:dyDescent="0.25">
      <c r="A25" s="37">
        <v>6</v>
      </c>
      <c r="B25" s="38" t="s">
        <v>22</v>
      </c>
      <c r="C25" s="39">
        <v>1.0366815205465947</v>
      </c>
      <c r="D25" s="39">
        <v>3.7629999999999999</v>
      </c>
      <c r="E25" s="39">
        <v>5.7366999999999999</v>
      </c>
      <c r="F25" s="39">
        <v>1</v>
      </c>
      <c r="G25" s="39">
        <v>1.113</v>
      </c>
      <c r="H25" s="7">
        <v>73555.73</v>
      </c>
      <c r="I25" s="7">
        <v>16635.259999999998</v>
      </c>
      <c r="J25" s="7">
        <v>4051.9</v>
      </c>
      <c r="K25" s="40">
        <v>94242.889999999985</v>
      </c>
      <c r="U25" s="51"/>
      <c r="V25" s="51"/>
      <c r="W25" s="51"/>
      <c r="X25" s="51"/>
      <c r="Y25" s="51"/>
      <c r="Z25" s="51"/>
      <c r="AA25" s="51"/>
      <c r="AB25" s="51"/>
      <c r="AC25" s="51"/>
    </row>
    <row r="26" spans="1:34" ht="15.75" x14ac:dyDescent="0.25">
      <c r="A26" s="37">
        <v>7</v>
      </c>
      <c r="B26" s="38" t="s">
        <v>23</v>
      </c>
      <c r="C26" s="39">
        <v>1.0262715240343134</v>
      </c>
      <c r="D26" s="39">
        <v>3.7629999999999999</v>
      </c>
      <c r="E26" s="39">
        <v>2.4500000000000002</v>
      </c>
      <c r="F26" s="39">
        <v>1</v>
      </c>
      <c r="G26" s="39">
        <v>1.113</v>
      </c>
      <c r="H26" s="7">
        <v>31098.35</v>
      </c>
      <c r="I26" s="7">
        <v>22887.38</v>
      </c>
      <c r="J26" s="7">
        <v>586.34</v>
      </c>
      <c r="K26" s="40">
        <v>54572.069999999992</v>
      </c>
      <c r="U26" s="51"/>
      <c r="V26" s="51"/>
      <c r="W26" s="51"/>
      <c r="X26" s="51"/>
      <c r="Y26" s="51"/>
      <c r="Z26" s="51"/>
      <c r="AA26" s="51"/>
      <c r="AB26" s="51"/>
      <c r="AC26" s="51"/>
    </row>
    <row r="27" spans="1:34" ht="15.75" x14ac:dyDescent="0.25">
      <c r="A27" s="37">
        <v>8</v>
      </c>
      <c r="B27" s="38" t="s">
        <v>24</v>
      </c>
      <c r="C27" s="39">
        <v>1.0267654160331163</v>
      </c>
      <c r="D27" s="39">
        <v>3.7629999999999999</v>
      </c>
      <c r="E27" s="39">
        <v>3.4</v>
      </c>
      <c r="F27" s="39">
        <v>1</v>
      </c>
      <c r="G27" s="39">
        <v>1.113</v>
      </c>
      <c r="H27" s="7">
        <v>43177.67</v>
      </c>
      <c r="I27" s="7">
        <v>18492.509999999998</v>
      </c>
      <c r="J27" s="7">
        <v>5952.18</v>
      </c>
      <c r="K27" s="40">
        <v>67622.359999999986</v>
      </c>
      <c r="U27" s="51"/>
      <c r="V27" s="51"/>
      <c r="W27" s="51"/>
      <c r="X27" s="51"/>
      <c r="Y27" s="51"/>
      <c r="Z27" s="51"/>
      <c r="AA27" s="51"/>
      <c r="AB27" s="51"/>
      <c r="AC27" s="51"/>
    </row>
    <row r="28" spans="1:34" ht="15.75" x14ac:dyDescent="0.25">
      <c r="A28" s="37">
        <v>9</v>
      </c>
      <c r="B28" s="38" t="s">
        <v>25</v>
      </c>
      <c r="C28" s="39">
        <v>1.0388026218039079</v>
      </c>
      <c r="D28" s="39">
        <v>3.7629999999999999</v>
      </c>
      <c r="E28" s="39">
        <v>2.4500000000000002</v>
      </c>
      <c r="F28" s="39">
        <v>1</v>
      </c>
      <c r="G28" s="39">
        <v>1.113</v>
      </c>
      <c r="H28" s="7">
        <v>31478.07</v>
      </c>
      <c r="I28" s="7">
        <v>31180.98</v>
      </c>
      <c r="J28" s="7">
        <v>2357.8200000000002</v>
      </c>
      <c r="K28" s="40">
        <v>65016.87</v>
      </c>
      <c r="U28" s="51"/>
      <c r="V28" s="51"/>
      <c r="W28" s="51"/>
      <c r="X28" s="51"/>
      <c r="Y28" s="51"/>
      <c r="Z28" s="51"/>
      <c r="AA28" s="51"/>
      <c r="AB28" s="51"/>
      <c r="AC28" s="51"/>
    </row>
    <row r="29" spans="1:34" ht="15.75" x14ac:dyDescent="0.25">
      <c r="A29" s="37">
        <v>10</v>
      </c>
      <c r="B29" s="38" t="s">
        <v>26</v>
      </c>
      <c r="C29" s="39">
        <v>1.0054145033908375</v>
      </c>
      <c r="D29" s="39">
        <v>3.629</v>
      </c>
      <c r="E29" s="39">
        <v>2.4500000000000002</v>
      </c>
      <c r="F29" s="39">
        <v>1</v>
      </c>
      <c r="G29" s="39">
        <v>1.113</v>
      </c>
      <c r="H29" s="7">
        <v>29381.43</v>
      </c>
      <c r="I29" s="7">
        <v>16512.34</v>
      </c>
      <c r="J29" s="7">
        <v>3749.62</v>
      </c>
      <c r="K29" s="40">
        <v>49643.390000000007</v>
      </c>
      <c r="U29" s="51"/>
      <c r="V29" s="51"/>
      <c r="W29" s="51"/>
      <c r="X29" s="51"/>
      <c r="Y29" s="51"/>
      <c r="Z29" s="51"/>
      <c r="AA29" s="51"/>
      <c r="AB29" s="51"/>
      <c r="AC29" s="51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C2B00-D6BD-4F1B-B154-7B53F8B4D9E8}">
  <sheetPr>
    <tabColor rgb="FF00B0F0"/>
    <pageSetUpPr fitToPage="1"/>
  </sheetPr>
  <dimension ref="A1:P30"/>
  <sheetViews>
    <sheetView zoomScale="80" zoomScaleNormal="80" workbookViewId="0">
      <selection activeCell="M21" sqref="M21"/>
    </sheetView>
  </sheetViews>
  <sheetFormatPr defaultRowHeight="15" x14ac:dyDescent="0.25"/>
  <cols>
    <col min="1" max="1" width="5" style="1" customWidth="1"/>
    <col min="2" max="2" width="72" style="1" customWidth="1"/>
    <col min="3" max="4" width="15.42578125" style="1" customWidth="1"/>
    <col min="5" max="5" width="21.28515625" style="1" customWidth="1"/>
    <col min="6" max="6" width="23.85546875" style="1" customWidth="1"/>
    <col min="7" max="7" width="26.42578125" style="1" customWidth="1"/>
    <col min="8" max="10" width="20.42578125" style="1" customWidth="1"/>
    <col min="11" max="11" width="22" style="1" customWidth="1"/>
    <col min="12" max="12" width="12.28515625" style="1" bestFit="1" customWidth="1"/>
    <col min="13" max="13" width="15.7109375" style="1" customWidth="1"/>
    <col min="14" max="14" width="16.85546875" style="1" customWidth="1"/>
    <col min="15" max="16384" width="9.140625" style="1"/>
  </cols>
  <sheetData>
    <row r="1" spans="1:11" s="23" customFormat="1" ht="11.25" x14ac:dyDescent="0.2">
      <c r="I1" s="24"/>
      <c r="J1" s="24"/>
      <c r="K1" s="25" t="s">
        <v>46</v>
      </c>
    </row>
    <row r="2" spans="1:11" s="23" customFormat="1" ht="11.25" x14ac:dyDescent="0.2">
      <c r="I2" s="25"/>
      <c r="J2" s="25"/>
      <c r="K2" s="25" t="s">
        <v>30</v>
      </c>
    </row>
    <row r="3" spans="1:11" s="23" customFormat="1" ht="11.25" x14ac:dyDescent="0.2">
      <c r="I3" s="25"/>
      <c r="J3" s="25"/>
      <c r="K3" s="25" t="s">
        <v>2</v>
      </c>
    </row>
    <row r="4" spans="1:11" s="23" customFormat="1" ht="11.25" x14ac:dyDescent="0.2">
      <c r="I4" s="24"/>
      <c r="J4" s="24"/>
      <c r="K4" s="25" t="s">
        <v>47</v>
      </c>
    </row>
    <row r="5" spans="1:11" s="23" customFormat="1" ht="11.25" x14ac:dyDescent="0.2">
      <c r="I5" s="24"/>
      <c r="J5" s="24"/>
      <c r="K5" s="25"/>
    </row>
    <row r="6" spans="1:11" s="23" customFormat="1" ht="11.25" x14ac:dyDescent="0.2">
      <c r="I6" s="25"/>
      <c r="J6" s="25"/>
      <c r="K6" s="25" t="s">
        <v>48</v>
      </c>
    </row>
    <row r="7" spans="1:11" s="23" customFormat="1" ht="11.25" x14ac:dyDescent="0.2">
      <c r="I7" s="25"/>
      <c r="J7" s="25"/>
      <c r="K7" s="25" t="s">
        <v>1</v>
      </c>
    </row>
    <row r="8" spans="1:11" s="23" customFormat="1" ht="11.25" x14ac:dyDescent="0.2">
      <c r="I8" s="25"/>
      <c r="J8" s="25"/>
      <c r="K8" s="25" t="s">
        <v>2</v>
      </c>
    </row>
    <row r="9" spans="1:11" s="23" customFormat="1" ht="11.25" x14ac:dyDescent="0.2">
      <c r="I9" s="25"/>
      <c r="J9" s="25"/>
      <c r="K9" s="25" t="s">
        <v>49</v>
      </c>
    </row>
    <row r="11" spans="1:11" ht="29.25" customHeight="1" x14ac:dyDescent="0.25">
      <c r="A11" s="61" t="s">
        <v>50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pans="1:11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5.75" customHeight="1" x14ac:dyDescent="0.25">
      <c r="A13" s="62" t="s">
        <v>33</v>
      </c>
      <c r="B13" s="62"/>
      <c r="C13" s="62"/>
      <c r="D13" s="62"/>
      <c r="E13" s="62"/>
      <c r="F13" s="62"/>
      <c r="G13" s="62"/>
      <c r="H13" s="62"/>
      <c r="I13" s="62"/>
      <c r="J13" s="62"/>
      <c r="K13" s="26">
        <v>27287.01</v>
      </c>
    </row>
    <row r="14" spans="1:11" ht="15.75" customHeight="1" x14ac:dyDescent="0.25">
      <c r="A14" s="62" t="s">
        <v>34</v>
      </c>
      <c r="B14" s="62"/>
      <c r="C14" s="62"/>
      <c r="D14" s="62"/>
      <c r="E14" s="62"/>
      <c r="F14" s="62"/>
      <c r="G14" s="62"/>
      <c r="H14" s="62"/>
      <c r="I14" s="62"/>
      <c r="J14" s="62"/>
      <c r="K14" s="26">
        <v>3011.34</v>
      </c>
    </row>
    <row r="15" spans="1:11" ht="15.75" x14ac:dyDescent="0.25">
      <c r="A15" s="63"/>
      <c r="B15" s="63"/>
      <c r="C15" s="63"/>
      <c r="D15" s="63"/>
      <c r="E15" s="63"/>
      <c r="F15" s="63"/>
      <c r="G15" s="63"/>
      <c r="H15" s="29"/>
      <c r="I15" s="29"/>
      <c r="J15" s="29"/>
      <c r="K15" s="29"/>
    </row>
    <row r="16" spans="1:11" ht="15.75" x14ac:dyDescent="0.25">
      <c r="A16" s="43"/>
      <c r="B16" s="43"/>
      <c r="C16" s="43"/>
      <c r="D16" s="43"/>
      <c r="E16" s="43"/>
      <c r="F16" s="43"/>
      <c r="G16" s="43"/>
      <c r="H16" s="44"/>
      <c r="I16" s="29"/>
      <c r="J16" s="29"/>
      <c r="K16" s="29"/>
    </row>
    <row r="17" spans="1:16" s="32" customFormat="1" ht="30" x14ac:dyDescent="0.25">
      <c r="A17" s="22"/>
      <c r="B17" s="22"/>
      <c r="C17" s="64" t="s">
        <v>36</v>
      </c>
      <c r="D17" s="65"/>
      <c r="E17" s="65"/>
      <c r="F17" s="65"/>
      <c r="G17" s="65"/>
      <c r="H17" s="66"/>
      <c r="I17" s="45" t="s">
        <v>37</v>
      </c>
      <c r="J17" s="45" t="s">
        <v>38</v>
      </c>
      <c r="K17" s="67" t="s">
        <v>39</v>
      </c>
    </row>
    <row r="18" spans="1:16" ht="225" x14ac:dyDescent="0.25">
      <c r="A18" s="33"/>
      <c r="B18" s="34" t="s">
        <v>40</v>
      </c>
      <c r="C18" s="11" t="s">
        <v>6</v>
      </c>
      <c r="D18" s="11" t="s">
        <v>35</v>
      </c>
      <c r="E18" s="11" t="s">
        <v>7</v>
      </c>
      <c r="F18" s="11" t="s">
        <v>8</v>
      </c>
      <c r="G18" s="11" t="s">
        <v>9</v>
      </c>
      <c r="H18" s="11" t="s">
        <v>41</v>
      </c>
      <c r="I18" s="11" t="s">
        <v>42</v>
      </c>
      <c r="J18" s="11" t="s">
        <v>43</v>
      </c>
      <c r="K18" s="67"/>
    </row>
    <row r="19" spans="1:16" s="36" customFormat="1" ht="10.5" x14ac:dyDescent="0.2">
      <c r="A19" s="35">
        <v>1</v>
      </c>
      <c r="B19" s="35">
        <v>2</v>
      </c>
      <c r="C19" s="35">
        <v>3</v>
      </c>
      <c r="D19" s="35"/>
      <c r="E19" s="35">
        <v>4</v>
      </c>
      <c r="F19" s="35">
        <v>5</v>
      </c>
      <c r="G19" s="35">
        <v>6</v>
      </c>
      <c r="H19" s="35">
        <v>7</v>
      </c>
      <c r="I19" s="35">
        <v>8</v>
      </c>
      <c r="J19" s="35">
        <v>9</v>
      </c>
      <c r="K19" s="35">
        <v>10</v>
      </c>
    </row>
    <row r="20" spans="1:16" ht="15.75" x14ac:dyDescent="0.25">
      <c r="A20" s="37">
        <v>1</v>
      </c>
      <c r="B20" s="46" t="s">
        <v>12</v>
      </c>
      <c r="C20" s="39">
        <v>1.1659327749506951</v>
      </c>
      <c r="D20" s="39">
        <v>3.7629999999999999</v>
      </c>
      <c r="E20" s="39">
        <v>4.1071</v>
      </c>
      <c r="F20" s="39">
        <v>1</v>
      </c>
      <c r="G20" s="39">
        <v>1.113</v>
      </c>
      <c r="H20" s="47">
        <v>60394.58</v>
      </c>
      <c r="I20" s="40">
        <v>24000.71</v>
      </c>
      <c r="J20" s="40">
        <v>5374.07</v>
      </c>
      <c r="K20" s="40">
        <v>89769.360000000015</v>
      </c>
      <c r="L20" s="41"/>
      <c r="M20" s="41"/>
      <c r="N20" s="41"/>
      <c r="O20" s="41"/>
      <c r="P20" s="41"/>
    </row>
    <row r="21" spans="1:16" ht="15.75" x14ac:dyDescent="0.25">
      <c r="A21" s="37">
        <v>2</v>
      </c>
      <c r="B21" s="46" t="s">
        <v>15</v>
      </c>
      <c r="C21" s="39">
        <v>1.1523861318051574</v>
      </c>
      <c r="D21" s="39">
        <v>3.629</v>
      </c>
      <c r="E21" s="39">
        <v>2.6175000000000002</v>
      </c>
      <c r="F21" s="39">
        <v>1</v>
      </c>
      <c r="G21" s="39">
        <v>1.113</v>
      </c>
      <c r="H21" s="47">
        <v>36688.22</v>
      </c>
      <c r="I21" s="40">
        <v>10274.02</v>
      </c>
      <c r="J21" s="40">
        <v>2510.58</v>
      </c>
      <c r="K21" s="40">
        <v>49472.820000000007</v>
      </c>
      <c r="L21" s="41"/>
      <c r="M21" s="41"/>
      <c r="N21" s="41"/>
      <c r="O21" s="41"/>
      <c r="P21" s="41"/>
    </row>
    <row r="22" spans="1:16" ht="15.75" x14ac:dyDescent="0.25">
      <c r="A22" s="37">
        <v>3</v>
      </c>
      <c r="B22" s="46" t="s">
        <v>16</v>
      </c>
      <c r="C22" s="39">
        <v>0.83821361604584521</v>
      </c>
      <c r="D22" s="39">
        <v>3.629</v>
      </c>
      <c r="E22" s="39">
        <v>2.6175000000000002</v>
      </c>
      <c r="F22" s="39">
        <v>1</v>
      </c>
      <c r="G22" s="39">
        <v>1.113</v>
      </c>
      <c r="H22" s="47">
        <v>26685.99</v>
      </c>
      <c r="I22" s="40">
        <v>13905.74</v>
      </c>
      <c r="J22" s="40">
        <v>5142.28</v>
      </c>
      <c r="K22" s="40">
        <v>45734.01</v>
      </c>
      <c r="L22" s="41"/>
      <c r="M22" s="41"/>
    </row>
    <row r="23" spans="1:16" ht="15.75" x14ac:dyDescent="0.25">
      <c r="A23" s="37">
        <v>4</v>
      </c>
      <c r="B23" s="46" t="s">
        <v>18</v>
      </c>
      <c r="C23" s="39">
        <v>1.0610381826592974</v>
      </c>
      <c r="D23" s="39">
        <v>3.629</v>
      </c>
      <c r="E23" s="39">
        <v>4.1071</v>
      </c>
      <c r="F23" s="39">
        <v>1</v>
      </c>
      <c r="G23" s="39">
        <v>1.113</v>
      </c>
      <c r="H23" s="47">
        <v>53003.95</v>
      </c>
      <c r="I23" s="40">
        <v>16163.73</v>
      </c>
      <c r="J23" s="40">
        <v>5742.17</v>
      </c>
      <c r="K23" s="40">
        <v>74909.849999999991</v>
      </c>
      <c r="L23" s="41"/>
      <c r="M23" s="41"/>
    </row>
    <row r="24" spans="1:16" ht="15.75" x14ac:dyDescent="0.25">
      <c r="A24" s="37">
        <v>5</v>
      </c>
      <c r="B24" s="46" t="s">
        <v>21</v>
      </c>
      <c r="C24" s="39">
        <v>1.0383</v>
      </c>
      <c r="D24" s="39">
        <v>3.8980000000000001</v>
      </c>
      <c r="E24" s="39">
        <v>5.5967000000000002</v>
      </c>
      <c r="F24" s="39">
        <v>1</v>
      </c>
      <c r="G24" s="39">
        <v>1.113</v>
      </c>
      <c r="H24" s="47">
        <v>75919.210000000006</v>
      </c>
      <c r="I24" s="40">
        <v>40225.72</v>
      </c>
      <c r="J24" s="40">
        <v>6669.03</v>
      </c>
      <c r="K24" s="40">
        <v>122813.96</v>
      </c>
      <c r="L24" s="41"/>
      <c r="M24" s="41"/>
    </row>
    <row r="25" spans="1:16" ht="15.75" x14ac:dyDescent="0.25">
      <c r="A25" s="37">
        <v>6</v>
      </c>
      <c r="B25" s="46" t="s">
        <v>22</v>
      </c>
      <c r="C25" s="39">
        <v>0.9634488343558284</v>
      </c>
      <c r="D25" s="39">
        <v>3.7629999999999999</v>
      </c>
      <c r="E25" s="39">
        <v>5.5967000000000002</v>
      </c>
      <c r="F25" s="39">
        <v>1</v>
      </c>
      <c r="G25" s="39">
        <v>1.113</v>
      </c>
      <c r="H25" s="47">
        <v>68006.41</v>
      </c>
      <c r="I25" s="40">
        <v>16999.86</v>
      </c>
      <c r="J25" s="40">
        <v>4037.3</v>
      </c>
      <c r="K25" s="40">
        <v>89043.57</v>
      </c>
      <c r="L25" s="41"/>
      <c r="M25" s="41"/>
    </row>
    <row r="26" spans="1:16" ht="15.75" x14ac:dyDescent="0.25">
      <c r="A26" s="37">
        <v>7</v>
      </c>
      <c r="B26" s="46" t="s">
        <v>23</v>
      </c>
      <c r="C26" s="39">
        <v>1.0536251384909265</v>
      </c>
      <c r="D26" s="39">
        <v>3.7629999999999999</v>
      </c>
      <c r="E26" s="39">
        <v>2.6175000000000002</v>
      </c>
      <c r="F26" s="39">
        <v>1</v>
      </c>
      <c r="G26" s="39">
        <v>1.113</v>
      </c>
      <c r="H26" s="47">
        <v>34782.6</v>
      </c>
      <c r="I26" s="40">
        <v>18198.560000000001</v>
      </c>
      <c r="J26" s="40">
        <v>584.17999999999995</v>
      </c>
      <c r="K26" s="40">
        <v>53565.340000000004</v>
      </c>
      <c r="L26" s="41"/>
      <c r="M26" s="41"/>
    </row>
    <row r="27" spans="1:16" ht="15.75" x14ac:dyDescent="0.25">
      <c r="A27" s="37">
        <v>8</v>
      </c>
      <c r="B27" s="46" t="s">
        <v>24</v>
      </c>
      <c r="C27" s="39">
        <v>0.8239895985001584</v>
      </c>
      <c r="D27" s="39">
        <v>3.7629999999999999</v>
      </c>
      <c r="E27" s="39">
        <v>4.1071</v>
      </c>
      <c r="F27" s="39">
        <v>1</v>
      </c>
      <c r="G27" s="39">
        <v>1.113</v>
      </c>
      <c r="H27" s="47">
        <v>42682.14</v>
      </c>
      <c r="I27" s="40">
        <v>17805.240000000002</v>
      </c>
      <c r="J27" s="40">
        <v>5918.76</v>
      </c>
      <c r="K27" s="40">
        <v>66406.14</v>
      </c>
      <c r="L27" s="41"/>
      <c r="M27" s="41"/>
    </row>
    <row r="28" spans="1:16" ht="15.75" x14ac:dyDescent="0.25">
      <c r="A28" s="37">
        <v>9</v>
      </c>
      <c r="B28" s="46" t="s">
        <v>25</v>
      </c>
      <c r="C28" s="39">
        <v>1.0460716905444125</v>
      </c>
      <c r="D28" s="39">
        <v>3.7629999999999999</v>
      </c>
      <c r="E28" s="39">
        <v>2.6175000000000002</v>
      </c>
      <c r="F28" s="39">
        <v>1</v>
      </c>
      <c r="G28" s="39">
        <v>1.113</v>
      </c>
      <c r="H28" s="47">
        <v>34533.24</v>
      </c>
      <c r="I28" s="40">
        <v>22038.32</v>
      </c>
      <c r="J28" s="40">
        <v>2326.54</v>
      </c>
      <c r="K28" s="40">
        <v>58898.1</v>
      </c>
      <c r="L28" s="41"/>
      <c r="M28" s="41"/>
    </row>
    <row r="29" spans="1:16" ht="15.75" x14ac:dyDescent="0.25">
      <c r="A29" s="37">
        <v>10</v>
      </c>
      <c r="B29" s="46" t="s">
        <v>26</v>
      </c>
      <c r="C29" s="39">
        <v>1.0325315682903533</v>
      </c>
      <c r="D29" s="39">
        <v>3.629</v>
      </c>
      <c r="E29" s="39">
        <v>2.6175000000000002</v>
      </c>
      <c r="F29" s="39">
        <v>1</v>
      </c>
      <c r="G29" s="39">
        <v>1.113</v>
      </c>
      <c r="H29" s="47">
        <v>32872.44</v>
      </c>
      <c r="I29" s="40">
        <v>11757.65</v>
      </c>
      <c r="J29" s="40">
        <v>3763.11</v>
      </c>
      <c r="K29" s="40">
        <v>48393.200000000004</v>
      </c>
      <c r="L29" s="41"/>
      <c r="M29" s="41"/>
    </row>
    <row r="30" spans="1:16" x14ac:dyDescent="0.25">
      <c r="K30" s="42" t="s">
        <v>44</v>
      </c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C015-679D-4809-BBBF-98C3A59BBA0F}">
  <sheetPr>
    <tabColor rgb="FF7030A0"/>
    <pageSetUpPr fitToPage="1"/>
  </sheetPr>
  <dimension ref="A1:L45"/>
  <sheetViews>
    <sheetView topLeftCell="A6" zoomScale="85" zoomScaleNormal="85" workbookViewId="0">
      <selection activeCell="E24" sqref="E24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8" width="28.7109375" style="1" customWidth="1"/>
    <col min="9" max="9" width="17.28515625" style="1" customWidth="1"/>
    <col min="10" max="10" width="19" style="1" customWidth="1"/>
    <col min="11" max="11" width="16.8554687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hidden="1" x14ac:dyDescent="0.25"/>
    <row r="2" spans="1:11" hidden="1" x14ac:dyDescent="0.25"/>
    <row r="3" spans="1:11" hidden="1" x14ac:dyDescent="0.25"/>
    <row r="4" spans="1:11" hidden="1" x14ac:dyDescent="0.25"/>
    <row r="5" spans="1:11" hidden="1" x14ac:dyDescent="0.25"/>
    <row r="6" spans="1:11" x14ac:dyDescent="0.25">
      <c r="I6" s="2" t="s">
        <v>0</v>
      </c>
    </row>
    <row r="7" spans="1:11" x14ac:dyDescent="0.25">
      <c r="I7" s="2" t="s">
        <v>1</v>
      </c>
    </row>
    <row r="8" spans="1:11" x14ac:dyDescent="0.25">
      <c r="I8" s="2" t="s">
        <v>2</v>
      </c>
      <c r="J8" s="3"/>
    </row>
    <row r="9" spans="1:11" x14ac:dyDescent="0.25">
      <c r="I9" s="2" t="s">
        <v>28</v>
      </c>
      <c r="J9" s="3"/>
    </row>
    <row r="10" spans="1:11" ht="51" customHeight="1" x14ac:dyDescent="0.25">
      <c r="A10" s="61" t="s">
        <v>3</v>
      </c>
      <c r="B10" s="61"/>
      <c r="C10" s="61"/>
      <c r="D10" s="61"/>
      <c r="E10" s="61"/>
      <c r="F10" s="61"/>
      <c r="G10" s="61"/>
      <c r="H10" s="61"/>
      <c r="I10" s="61"/>
      <c r="J10" s="4"/>
      <c r="K10" s="3"/>
    </row>
    <row r="11" spans="1:11" ht="29.2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/>
      <c r="K11" s="3"/>
    </row>
    <row r="12" spans="1:11" ht="31.5" customHeight="1" x14ac:dyDescent="0.25">
      <c r="A12" s="68" t="s">
        <v>4</v>
      </c>
      <c r="B12" s="69"/>
      <c r="C12" s="69"/>
      <c r="D12" s="69"/>
      <c r="E12" s="69"/>
      <c r="F12" s="69"/>
      <c r="G12" s="69"/>
      <c r="H12" s="70"/>
      <c r="I12" s="7">
        <v>33373.53</v>
      </c>
    </row>
    <row r="13" spans="1:11" ht="26.25" customHeight="1" x14ac:dyDescent="0.25">
      <c r="A13" s="68" t="s">
        <v>5</v>
      </c>
      <c r="B13" s="69"/>
      <c r="C13" s="69"/>
      <c r="D13" s="69"/>
      <c r="E13" s="69"/>
      <c r="F13" s="69"/>
      <c r="G13" s="69"/>
      <c r="H13" s="70"/>
      <c r="I13" s="7">
        <v>9173.59</v>
      </c>
    </row>
    <row r="14" spans="1:11" ht="15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11" ht="197.25" customHeight="1" x14ac:dyDescent="0.25">
      <c r="A15" s="9"/>
      <c r="B15" s="10"/>
      <c r="C15" s="10" t="s">
        <v>27</v>
      </c>
      <c r="D15" s="11" t="s">
        <v>6</v>
      </c>
      <c r="E15" s="11" t="s">
        <v>7</v>
      </c>
      <c r="F15" s="11" t="s">
        <v>8</v>
      </c>
      <c r="G15" s="11" t="s">
        <v>9</v>
      </c>
      <c r="H15" s="10" t="s">
        <v>10</v>
      </c>
      <c r="I15" s="10" t="s">
        <v>11</v>
      </c>
    </row>
    <row r="16" spans="1:11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</row>
    <row r="17" spans="1:12" ht="20.25" customHeight="1" x14ac:dyDescent="0.3">
      <c r="A17" s="13">
        <v>1</v>
      </c>
      <c r="B17" s="14" t="s">
        <v>12</v>
      </c>
      <c r="C17" s="15">
        <v>2998</v>
      </c>
      <c r="D17" s="16">
        <v>1.12404368</v>
      </c>
      <c r="E17" s="16">
        <v>2.0535000000000001</v>
      </c>
      <c r="F17" s="16">
        <v>1</v>
      </c>
      <c r="G17" s="16">
        <v>1.113</v>
      </c>
      <c r="H17" s="16">
        <v>3.7629999999999999</v>
      </c>
      <c r="I17" s="17">
        <v>89591.360000000001</v>
      </c>
      <c r="J17" s="18"/>
    </row>
    <row r="18" spans="1:12" ht="21.75" customHeight="1" x14ac:dyDescent="0.3">
      <c r="A18" s="13">
        <v>2</v>
      </c>
      <c r="B18" s="14" t="s">
        <v>13</v>
      </c>
      <c r="C18" s="15">
        <v>58804</v>
      </c>
      <c r="D18" s="16">
        <v>1.2441941600000002</v>
      </c>
      <c r="E18" s="16">
        <v>0.54020000000000001</v>
      </c>
      <c r="F18" s="16">
        <v>1</v>
      </c>
      <c r="G18" s="16">
        <v>1.044</v>
      </c>
      <c r="H18" s="16">
        <v>3.629</v>
      </c>
      <c r="I18" s="17">
        <v>23598.75</v>
      </c>
      <c r="J18" s="18"/>
    </row>
    <row r="19" spans="1:12" ht="22.5" customHeight="1" x14ac:dyDescent="0.3">
      <c r="A19" s="13">
        <v>3</v>
      </c>
      <c r="B19" s="14" t="s">
        <v>14</v>
      </c>
      <c r="C19" s="15">
        <v>7426</v>
      </c>
      <c r="D19" s="16">
        <v>1.2702169999999999</v>
      </c>
      <c r="E19" s="16">
        <v>0.80679999999999996</v>
      </c>
      <c r="F19" s="16">
        <v>1</v>
      </c>
      <c r="G19" s="16">
        <v>1.113</v>
      </c>
      <c r="H19" s="16">
        <v>3.629</v>
      </c>
      <c r="I19" s="17">
        <v>38360.550000000003</v>
      </c>
      <c r="J19" s="18"/>
    </row>
    <row r="20" spans="1:12" ht="19.5" customHeight="1" x14ac:dyDescent="0.3">
      <c r="A20" s="13">
        <v>4</v>
      </c>
      <c r="B20" s="14" t="s">
        <v>15</v>
      </c>
      <c r="C20" s="15">
        <v>3382</v>
      </c>
      <c r="D20" s="16">
        <v>1.2756520800000002</v>
      </c>
      <c r="E20" s="16">
        <v>1.0298</v>
      </c>
      <c r="F20" s="16">
        <v>1</v>
      </c>
      <c r="G20" s="16">
        <v>1.113</v>
      </c>
      <c r="H20" s="16">
        <v>3.629</v>
      </c>
      <c r="I20" s="17">
        <v>49172.93</v>
      </c>
      <c r="J20" s="18"/>
    </row>
    <row r="21" spans="1:12" ht="19.5" customHeight="1" x14ac:dyDescent="0.3">
      <c r="A21" s="13">
        <v>5</v>
      </c>
      <c r="B21" s="14" t="s">
        <v>16</v>
      </c>
      <c r="C21" s="15">
        <v>3021</v>
      </c>
      <c r="D21" s="16">
        <v>1.1737807199999999</v>
      </c>
      <c r="E21" s="16">
        <v>1.0298</v>
      </c>
      <c r="F21" s="16">
        <v>1</v>
      </c>
      <c r="G21" s="16">
        <v>1.113</v>
      </c>
      <c r="H21" s="16">
        <v>3.629</v>
      </c>
      <c r="I21" s="17">
        <v>45246.07</v>
      </c>
      <c r="J21" s="18"/>
    </row>
    <row r="22" spans="1:12" ht="21" customHeight="1" x14ac:dyDescent="0.3">
      <c r="A22" s="13">
        <v>6</v>
      </c>
      <c r="B22" s="14" t="s">
        <v>17</v>
      </c>
      <c r="C22" s="15">
        <v>4299</v>
      </c>
      <c r="D22" s="16">
        <v>1.68880016</v>
      </c>
      <c r="E22" s="16">
        <v>0.54020000000000001</v>
      </c>
      <c r="F22" s="16">
        <v>1</v>
      </c>
      <c r="G22" s="16">
        <v>1.113</v>
      </c>
      <c r="H22" s="16">
        <v>3.629</v>
      </c>
      <c r="I22" s="17">
        <v>34148.67</v>
      </c>
      <c r="J22" s="18"/>
    </row>
    <row r="23" spans="1:12" ht="18" customHeight="1" x14ac:dyDescent="0.3">
      <c r="A23" s="13">
        <v>7</v>
      </c>
      <c r="B23" s="14" t="s">
        <v>18</v>
      </c>
      <c r="C23" s="15">
        <v>1558</v>
      </c>
      <c r="D23" s="16">
        <v>1.5403183199999999</v>
      </c>
      <c r="E23" s="16">
        <v>1.3576999999999999</v>
      </c>
      <c r="F23" s="16">
        <v>1</v>
      </c>
      <c r="G23" s="16">
        <v>1.113</v>
      </c>
      <c r="H23" s="16">
        <v>3.629</v>
      </c>
      <c r="I23" s="17">
        <v>78280.800000000003</v>
      </c>
      <c r="J23" s="18"/>
      <c r="K23" s="19"/>
      <c r="L23" s="19"/>
    </row>
    <row r="24" spans="1:12" ht="19.5" customHeight="1" x14ac:dyDescent="0.3">
      <c r="A24" s="13">
        <v>8</v>
      </c>
      <c r="B24" s="14" t="s">
        <v>19</v>
      </c>
      <c r="C24" s="15">
        <v>2092</v>
      </c>
      <c r="D24" s="16">
        <v>1.2740586300000001</v>
      </c>
      <c r="E24" s="16">
        <v>0.80679999999999996</v>
      </c>
      <c r="F24" s="16">
        <v>1</v>
      </c>
      <c r="G24" s="16">
        <v>1.113</v>
      </c>
      <c r="H24" s="16">
        <v>3.629</v>
      </c>
      <c r="I24" s="17">
        <v>38476.559999999998</v>
      </c>
      <c r="J24" s="18"/>
    </row>
    <row r="25" spans="1:12" ht="19.5" customHeight="1" x14ac:dyDescent="0.3">
      <c r="A25" s="13">
        <v>9</v>
      </c>
      <c r="B25" s="14" t="s">
        <v>20</v>
      </c>
      <c r="C25" s="15">
        <v>19444</v>
      </c>
      <c r="D25" s="16">
        <v>1.1013684899999998</v>
      </c>
      <c r="E25" s="16">
        <v>0.54020000000000001</v>
      </c>
      <c r="F25" s="16">
        <v>1</v>
      </c>
      <c r="G25" s="16">
        <v>1.113</v>
      </c>
      <c r="H25" s="16">
        <v>3.629</v>
      </c>
      <c r="I25" s="17">
        <v>22270.41</v>
      </c>
      <c r="J25" s="18"/>
    </row>
    <row r="26" spans="1:12" ht="19.5" customHeight="1" x14ac:dyDescent="0.3">
      <c r="A26" s="13">
        <v>10</v>
      </c>
      <c r="B26" s="14" t="s">
        <v>21</v>
      </c>
      <c r="C26" s="15">
        <v>455</v>
      </c>
      <c r="D26" s="16">
        <v>1.7049317499999999</v>
      </c>
      <c r="E26" s="16">
        <v>2.0535000000000001</v>
      </c>
      <c r="F26" s="16">
        <v>1</v>
      </c>
      <c r="G26" s="16">
        <v>1.113</v>
      </c>
      <c r="H26" s="16">
        <v>3.8980000000000001</v>
      </c>
      <c r="I26" s="17">
        <v>140765.93</v>
      </c>
      <c r="J26" s="18"/>
    </row>
    <row r="27" spans="1:12" ht="24" customHeight="1" x14ac:dyDescent="0.3">
      <c r="A27" s="13">
        <v>11</v>
      </c>
      <c r="B27" s="14" t="s">
        <v>22</v>
      </c>
      <c r="C27" s="15">
        <v>2793</v>
      </c>
      <c r="D27" s="16">
        <v>1.20053181</v>
      </c>
      <c r="E27" s="16">
        <v>2.0535000000000001</v>
      </c>
      <c r="F27" s="16">
        <v>1</v>
      </c>
      <c r="G27" s="16">
        <v>1.113</v>
      </c>
      <c r="H27" s="16">
        <v>3.7629999999999999</v>
      </c>
      <c r="I27" s="17">
        <v>95687.81</v>
      </c>
      <c r="J27" s="18"/>
    </row>
    <row r="28" spans="1:12" ht="18.75" x14ac:dyDescent="0.3">
      <c r="A28" s="13">
        <v>12</v>
      </c>
      <c r="B28" s="14" t="s">
        <v>23</v>
      </c>
      <c r="C28" s="15">
        <v>2730</v>
      </c>
      <c r="D28" s="16">
        <v>1.0249420799999998</v>
      </c>
      <c r="E28" s="16">
        <v>1.3576999999999999</v>
      </c>
      <c r="F28" s="16">
        <v>1</v>
      </c>
      <c r="G28" s="16">
        <v>1.113</v>
      </c>
      <c r="H28" s="16">
        <v>3.7629999999999999</v>
      </c>
      <c r="I28" s="17">
        <v>54012.14</v>
      </c>
      <c r="J28" s="18"/>
    </row>
    <row r="29" spans="1:12" ht="18.75" x14ac:dyDescent="0.3">
      <c r="A29" s="13">
        <v>13</v>
      </c>
      <c r="B29" s="14" t="s">
        <v>24</v>
      </c>
      <c r="C29" s="15">
        <v>2868</v>
      </c>
      <c r="D29" s="16">
        <v>1.2556836</v>
      </c>
      <c r="E29" s="16">
        <v>1.3576999999999999</v>
      </c>
      <c r="F29" s="16">
        <v>1</v>
      </c>
      <c r="G29" s="16">
        <v>1.113</v>
      </c>
      <c r="H29" s="16">
        <v>3.7629999999999999</v>
      </c>
      <c r="I29" s="17">
        <v>66171.7</v>
      </c>
      <c r="J29" s="18"/>
    </row>
    <row r="30" spans="1:12" ht="18.75" x14ac:dyDescent="0.3">
      <c r="A30" s="13">
        <v>14</v>
      </c>
      <c r="B30" s="14" t="s">
        <v>25</v>
      </c>
      <c r="C30" s="15">
        <v>1935</v>
      </c>
      <c r="D30" s="16">
        <v>1.1464177200000001</v>
      </c>
      <c r="E30" s="16">
        <v>1.3576999999999999</v>
      </c>
      <c r="F30" s="16">
        <v>1</v>
      </c>
      <c r="G30" s="16">
        <v>1.113</v>
      </c>
      <c r="H30" s="16">
        <v>3.7629999999999999</v>
      </c>
      <c r="I30" s="17">
        <v>60413.63</v>
      </c>
      <c r="J30" s="18"/>
    </row>
    <row r="31" spans="1:12" ht="18.75" x14ac:dyDescent="0.3">
      <c r="A31" s="13">
        <v>15</v>
      </c>
      <c r="B31" s="14" t="s">
        <v>26</v>
      </c>
      <c r="C31" s="15">
        <v>1690</v>
      </c>
      <c r="D31" s="16">
        <v>1.2579396</v>
      </c>
      <c r="E31" s="16">
        <v>1.0298</v>
      </c>
      <c r="F31" s="16">
        <v>1</v>
      </c>
      <c r="G31" s="16">
        <v>1.113</v>
      </c>
      <c r="H31" s="16">
        <v>3.629</v>
      </c>
      <c r="I31" s="17">
        <v>48490.16</v>
      </c>
      <c r="J31" s="18"/>
    </row>
    <row r="32" spans="1:12" x14ac:dyDescent="0.25">
      <c r="C32" s="20"/>
      <c r="D32" s="20"/>
      <c r="E32" s="20"/>
      <c r="F32" s="20"/>
      <c r="G32" s="20"/>
      <c r="H32" s="20"/>
      <c r="I32" s="20"/>
    </row>
    <row r="33" spans="3:10" x14ac:dyDescent="0.25">
      <c r="C33" s="20"/>
      <c r="D33" s="20"/>
      <c r="E33" s="20"/>
      <c r="F33" s="20"/>
      <c r="G33" s="20"/>
      <c r="H33" s="20"/>
      <c r="I33" s="20"/>
    </row>
    <row r="34" spans="3:10" x14ac:dyDescent="0.25">
      <c r="C34" s="20"/>
      <c r="D34" s="20"/>
      <c r="E34" s="20"/>
      <c r="F34" s="20"/>
      <c r="G34" s="20"/>
      <c r="H34" s="20"/>
      <c r="I34" s="20"/>
    </row>
    <row r="35" spans="3:10" x14ac:dyDescent="0.25">
      <c r="C35" s="20"/>
      <c r="D35" s="20"/>
      <c r="E35" s="20"/>
      <c r="F35" s="20"/>
      <c r="G35" s="20"/>
      <c r="H35" s="20"/>
      <c r="I35" s="20"/>
    </row>
    <row r="36" spans="3:10" x14ac:dyDescent="0.25">
      <c r="C36" s="20"/>
      <c r="D36" s="20"/>
      <c r="E36" s="20"/>
      <c r="F36" s="20"/>
      <c r="G36" s="20"/>
      <c r="H36" s="20"/>
      <c r="I36" s="20"/>
    </row>
    <row r="37" spans="3:10" x14ac:dyDescent="0.25">
      <c r="C37" s="20"/>
      <c r="D37" s="20"/>
      <c r="E37" s="20"/>
      <c r="F37" s="20"/>
      <c r="G37" s="20"/>
      <c r="H37" s="20"/>
      <c r="I37" s="20"/>
      <c r="J37" s="21"/>
    </row>
    <row r="38" spans="3:10" x14ac:dyDescent="0.25">
      <c r="C38" s="20"/>
      <c r="D38" s="20"/>
      <c r="E38" s="20"/>
      <c r="F38" s="20"/>
      <c r="G38" s="20"/>
      <c r="H38" s="20"/>
      <c r="I38" s="20"/>
    </row>
    <row r="39" spans="3:10" x14ac:dyDescent="0.25">
      <c r="C39" s="20"/>
      <c r="D39" s="20"/>
      <c r="E39" s="20"/>
      <c r="F39" s="20"/>
      <c r="G39" s="20"/>
      <c r="H39" s="20"/>
      <c r="I39" s="20"/>
    </row>
    <row r="40" spans="3:10" x14ac:dyDescent="0.25">
      <c r="C40" s="20"/>
      <c r="D40" s="20"/>
      <c r="E40" s="20"/>
      <c r="F40" s="20"/>
      <c r="G40" s="20"/>
      <c r="H40" s="20"/>
      <c r="I40" s="20"/>
    </row>
    <row r="41" spans="3:10" x14ac:dyDescent="0.25">
      <c r="C41" s="20"/>
      <c r="D41" s="20"/>
      <c r="E41" s="20"/>
      <c r="F41" s="20"/>
      <c r="G41" s="20"/>
      <c r="H41" s="20"/>
      <c r="I41" s="20"/>
    </row>
    <row r="42" spans="3:10" x14ac:dyDescent="0.25">
      <c r="C42" s="20"/>
      <c r="D42" s="20"/>
      <c r="E42" s="20"/>
      <c r="F42" s="20"/>
      <c r="G42" s="20"/>
      <c r="H42" s="20"/>
      <c r="I42" s="20"/>
    </row>
    <row r="43" spans="3:10" x14ac:dyDescent="0.25">
      <c r="C43" s="20"/>
      <c r="D43" s="20"/>
      <c r="E43" s="20"/>
      <c r="F43" s="20"/>
      <c r="G43" s="20"/>
      <c r="H43" s="20"/>
      <c r="I43" s="20"/>
    </row>
    <row r="44" spans="3:10" x14ac:dyDescent="0.25">
      <c r="C44" s="20"/>
      <c r="D44" s="20"/>
      <c r="E44" s="20"/>
      <c r="F44" s="20"/>
      <c r="G44" s="20"/>
      <c r="H44" s="20"/>
      <c r="I44" s="20"/>
    </row>
    <row r="45" spans="3:10" x14ac:dyDescent="0.25">
      <c r="C45" s="20"/>
      <c r="D45" s="20"/>
      <c r="E45" s="20"/>
      <c r="F45" s="20"/>
      <c r="G45" s="20"/>
      <c r="H45" s="20"/>
      <c r="I45" s="20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2508-5F57-4BAC-BCAF-A159C2ED4B5F}">
  <sheetPr>
    <tabColor rgb="FF92D050"/>
    <pageSetUpPr fitToPage="1"/>
  </sheetPr>
  <dimension ref="A1:K33"/>
  <sheetViews>
    <sheetView zoomScale="80" zoomScaleNormal="80" workbookViewId="0">
      <selection activeCell="C21" sqref="C21"/>
    </sheetView>
  </sheetViews>
  <sheetFormatPr defaultRowHeight="15" x14ac:dyDescent="0.25"/>
  <cols>
    <col min="1" max="1" width="5" style="1" customWidth="1"/>
    <col min="2" max="2" width="72" style="1" customWidth="1"/>
    <col min="3" max="3" width="15.42578125" style="1" customWidth="1"/>
    <col min="4" max="4" width="21.28515625" style="1" customWidth="1"/>
    <col min="5" max="5" width="23.85546875" style="1" customWidth="1"/>
    <col min="6" max="6" width="26.42578125" style="1" customWidth="1"/>
    <col min="7" max="9" width="20.42578125" style="1" customWidth="1"/>
    <col min="10" max="10" width="23" style="1" customWidth="1"/>
    <col min="11" max="16384" width="9.140625" style="1"/>
  </cols>
  <sheetData>
    <row r="1" spans="1:10" s="23" customFormat="1" ht="11.25" x14ac:dyDescent="0.2">
      <c r="H1" s="24"/>
      <c r="I1" s="24"/>
      <c r="J1" s="25" t="s">
        <v>29</v>
      </c>
    </row>
    <row r="2" spans="1:10" s="23" customFormat="1" ht="11.25" x14ac:dyDescent="0.2">
      <c r="H2" s="25"/>
      <c r="I2" s="25"/>
      <c r="J2" s="25" t="s">
        <v>30</v>
      </c>
    </row>
    <row r="3" spans="1:10" s="23" customFormat="1" ht="11.25" x14ac:dyDescent="0.2">
      <c r="H3" s="25"/>
      <c r="I3" s="25"/>
      <c r="J3" s="25" t="s">
        <v>2</v>
      </c>
    </row>
    <row r="4" spans="1:10" s="23" customFormat="1" ht="11.25" x14ac:dyDescent="0.2">
      <c r="H4" s="24"/>
      <c r="I4" s="24"/>
      <c r="J4" s="25" t="s">
        <v>31</v>
      </c>
    </row>
    <row r="5" spans="1:10" s="23" customFormat="1" ht="11.25" x14ac:dyDescent="0.2">
      <c r="H5" s="24"/>
      <c r="I5" s="24"/>
      <c r="J5" s="25"/>
    </row>
    <row r="6" spans="1:10" s="23" customFormat="1" ht="11.25" x14ac:dyDescent="0.2">
      <c r="H6" s="25"/>
      <c r="I6" s="25"/>
      <c r="J6" s="25" t="s">
        <v>45</v>
      </c>
    </row>
    <row r="7" spans="1:10" s="23" customFormat="1" ht="11.25" x14ac:dyDescent="0.2">
      <c r="H7" s="25"/>
      <c r="I7" s="25"/>
      <c r="J7" s="25" t="s">
        <v>1</v>
      </c>
    </row>
    <row r="8" spans="1:10" s="23" customFormat="1" ht="11.25" x14ac:dyDescent="0.2">
      <c r="H8" s="25"/>
      <c r="I8" s="25"/>
      <c r="J8" s="25" t="s">
        <v>2</v>
      </c>
    </row>
    <row r="9" spans="1:10" s="23" customFormat="1" ht="11.25" x14ac:dyDescent="0.2">
      <c r="H9" s="25"/>
      <c r="I9" s="25"/>
      <c r="J9" s="25" t="s">
        <v>28</v>
      </c>
    </row>
    <row r="11" spans="1:10" ht="29.25" customHeight="1" x14ac:dyDescent="0.25">
      <c r="A11" s="61" t="s">
        <v>32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ht="15.75" x14ac:dyDescent="0.25">
      <c r="A12" s="5"/>
      <c r="B12" s="5"/>
      <c r="C12" s="5"/>
      <c r="D12" s="5"/>
      <c r="E12" s="5"/>
      <c r="F12" s="5"/>
      <c r="G12" s="5"/>
      <c r="H12" s="6"/>
      <c r="I12" s="6"/>
      <c r="J12" s="6"/>
    </row>
    <row r="13" spans="1:10" ht="15.75" customHeight="1" x14ac:dyDescent="0.25">
      <c r="A13" s="68" t="s">
        <v>33</v>
      </c>
      <c r="B13" s="69"/>
      <c r="C13" s="69"/>
      <c r="D13" s="69"/>
      <c r="E13" s="69"/>
      <c r="F13" s="70"/>
      <c r="G13" s="26">
        <v>27287.01</v>
      </c>
      <c r="H13" s="27"/>
      <c r="I13" s="27"/>
      <c r="J13" s="27"/>
    </row>
    <row r="14" spans="1:10" ht="15.75" customHeight="1" x14ac:dyDescent="0.25">
      <c r="A14" s="68" t="s">
        <v>34</v>
      </c>
      <c r="B14" s="69"/>
      <c r="C14" s="69"/>
      <c r="D14" s="69"/>
      <c r="E14" s="69"/>
      <c r="F14" s="70"/>
      <c r="G14" s="26">
        <v>3011.34</v>
      </c>
      <c r="H14" s="27"/>
      <c r="I14" s="27"/>
      <c r="J14" s="27"/>
    </row>
    <row r="15" spans="1:10" ht="15.75" customHeight="1" x14ac:dyDescent="0.25">
      <c r="A15" s="69" t="s">
        <v>35</v>
      </c>
      <c r="B15" s="69"/>
      <c r="C15" s="69"/>
      <c r="D15" s="69"/>
      <c r="E15" s="69"/>
      <c r="F15" s="70"/>
      <c r="G15" s="28">
        <v>3.629</v>
      </c>
      <c r="H15" s="29"/>
      <c r="I15" s="29"/>
      <c r="J15" s="29"/>
    </row>
    <row r="16" spans="1:10" ht="15.75" x14ac:dyDescent="0.25">
      <c r="A16" s="22"/>
      <c r="B16" s="22"/>
      <c r="C16" s="22"/>
      <c r="D16" s="22"/>
      <c r="E16" s="22"/>
      <c r="F16" s="22"/>
      <c r="G16" s="30"/>
      <c r="H16" s="29"/>
      <c r="I16" s="29"/>
      <c r="J16" s="29"/>
    </row>
    <row r="17" spans="1:11" s="32" customFormat="1" ht="30" customHeight="1" x14ac:dyDescent="0.25">
      <c r="A17" s="22"/>
      <c r="B17" s="22"/>
      <c r="C17" s="64" t="s">
        <v>36</v>
      </c>
      <c r="D17" s="65"/>
      <c r="E17" s="65"/>
      <c r="F17" s="65"/>
      <c r="G17" s="66"/>
      <c r="H17" s="31" t="s">
        <v>37</v>
      </c>
      <c r="I17" s="31" t="s">
        <v>38</v>
      </c>
      <c r="J17" s="71" t="s">
        <v>39</v>
      </c>
    </row>
    <row r="18" spans="1:11" ht="225" x14ac:dyDescent="0.25">
      <c r="A18" s="33"/>
      <c r="B18" s="34" t="s">
        <v>40</v>
      </c>
      <c r="C18" s="11" t="s">
        <v>6</v>
      </c>
      <c r="D18" s="11" t="s">
        <v>7</v>
      </c>
      <c r="E18" s="11" t="s">
        <v>8</v>
      </c>
      <c r="F18" s="11" t="s">
        <v>9</v>
      </c>
      <c r="G18" s="11" t="s">
        <v>41</v>
      </c>
      <c r="H18" s="11" t="s">
        <v>42</v>
      </c>
      <c r="I18" s="11" t="s">
        <v>43</v>
      </c>
      <c r="J18" s="71"/>
    </row>
    <row r="19" spans="1:11" s="36" customFormat="1" ht="10.5" x14ac:dyDescent="0.2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</row>
    <row r="20" spans="1:11" ht="15.75" x14ac:dyDescent="0.25">
      <c r="A20" s="37">
        <v>1</v>
      </c>
      <c r="B20" s="38" t="s">
        <v>12</v>
      </c>
      <c r="C20" s="39">
        <v>1.1672922799999998</v>
      </c>
      <c r="D20" s="39">
        <v>4.1219999999999999</v>
      </c>
      <c r="E20" s="39">
        <v>1</v>
      </c>
      <c r="F20" s="39">
        <v>1.113</v>
      </c>
      <c r="G20" s="40">
        <v>60684.36</v>
      </c>
      <c r="H20" s="40">
        <v>24000.65</v>
      </c>
      <c r="I20" s="40">
        <v>5374.04</v>
      </c>
      <c r="J20" s="40">
        <v>90059.05</v>
      </c>
      <c r="K20" s="41"/>
    </row>
    <row r="21" spans="1:11" ht="15.75" x14ac:dyDescent="0.25">
      <c r="A21" s="37">
        <v>2</v>
      </c>
      <c r="B21" s="38" t="s">
        <v>14</v>
      </c>
      <c r="C21" s="39">
        <v>1.1089254999999998</v>
      </c>
      <c r="D21" s="39">
        <v>1.3341000000000001</v>
      </c>
      <c r="E21" s="39">
        <v>1</v>
      </c>
      <c r="F21" s="39">
        <v>1.113</v>
      </c>
      <c r="G21" s="40">
        <v>17994.21</v>
      </c>
      <c r="H21" s="40">
        <v>13388.89</v>
      </c>
      <c r="I21" s="40">
        <v>7307.78</v>
      </c>
      <c r="J21" s="40">
        <v>38690.879999999997</v>
      </c>
      <c r="K21" s="41"/>
    </row>
    <row r="22" spans="1:11" ht="15.75" x14ac:dyDescent="0.25">
      <c r="A22" s="37">
        <v>3</v>
      </c>
      <c r="B22" s="38" t="s">
        <v>15</v>
      </c>
      <c r="C22" s="39">
        <v>1.14175896</v>
      </c>
      <c r="D22" s="39">
        <v>2.6648000000000001</v>
      </c>
      <c r="E22" s="39">
        <v>1</v>
      </c>
      <c r="F22" s="39">
        <v>1.113</v>
      </c>
      <c r="G22" s="40">
        <v>37006.75</v>
      </c>
      <c r="H22" s="40">
        <v>10273.9</v>
      </c>
      <c r="I22" s="40">
        <v>2510.56</v>
      </c>
      <c r="J22" s="40">
        <v>49791.21</v>
      </c>
    </row>
    <row r="23" spans="1:11" ht="15.75" x14ac:dyDescent="0.25">
      <c r="A23" s="37">
        <v>4</v>
      </c>
      <c r="B23" s="38" t="s">
        <v>16</v>
      </c>
      <c r="C23" s="39">
        <v>0.82576097999999998</v>
      </c>
      <c r="D23" s="39">
        <v>2.6648000000000001</v>
      </c>
      <c r="E23" s="39">
        <v>1</v>
      </c>
      <c r="F23" s="39">
        <v>1.113</v>
      </c>
      <c r="G23" s="40">
        <v>26764.61</v>
      </c>
      <c r="H23" s="40">
        <v>13905.63</v>
      </c>
      <c r="I23" s="40">
        <v>5142.22</v>
      </c>
      <c r="J23" s="40">
        <v>45812.46</v>
      </c>
    </row>
    <row r="24" spans="1:11" ht="15.75" x14ac:dyDescent="0.25">
      <c r="A24" s="37">
        <v>5</v>
      </c>
      <c r="B24" s="38" t="s">
        <v>17</v>
      </c>
      <c r="C24" s="39">
        <v>0.92796984000000005</v>
      </c>
      <c r="D24" s="39">
        <v>1.3341000000000001</v>
      </c>
      <c r="E24" s="39">
        <v>1</v>
      </c>
      <c r="F24" s="39">
        <v>1.113</v>
      </c>
      <c r="G24" s="40">
        <v>15057.89</v>
      </c>
      <c r="H24" s="40">
        <v>15479.2</v>
      </c>
      <c r="I24" s="40">
        <v>3989.87</v>
      </c>
      <c r="J24" s="40">
        <v>34526.959999999999</v>
      </c>
    </row>
    <row r="25" spans="1:11" ht="15.75" x14ac:dyDescent="0.25">
      <c r="A25" s="37">
        <v>6</v>
      </c>
      <c r="B25" s="38" t="s">
        <v>18</v>
      </c>
      <c r="C25" s="39">
        <v>1.0767012300000001</v>
      </c>
      <c r="D25" s="39">
        <v>4.1219999999999999</v>
      </c>
      <c r="E25" s="39">
        <v>1</v>
      </c>
      <c r="F25" s="39">
        <v>1.113</v>
      </c>
      <c r="G25" s="40">
        <v>53981.52</v>
      </c>
      <c r="H25" s="40">
        <v>16163.55</v>
      </c>
      <c r="I25" s="40">
        <v>5742.11</v>
      </c>
      <c r="J25" s="40">
        <v>75887.179999999993</v>
      </c>
    </row>
    <row r="26" spans="1:11" ht="15.75" x14ac:dyDescent="0.25">
      <c r="A26" s="37">
        <v>7</v>
      </c>
      <c r="B26" s="38" t="s">
        <v>19</v>
      </c>
      <c r="C26" s="39">
        <v>1.29235155</v>
      </c>
      <c r="D26" s="39">
        <v>1.3341000000000001</v>
      </c>
      <c r="E26" s="39">
        <v>1</v>
      </c>
      <c r="F26" s="39">
        <v>1.113</v>
      </c>
      <c r="G26" s="40">
        <v>20970.61</v>
      </c>
      <c r="H26" s="40">
        <v>11657.54</v>
      </c>
      <c r="I26" s="40">
        <v>6517.72</v>
      </c>
      <c r="J26" s="40">
        <v>39145.870000000003</v>
      </c>
    </row>
    <row r="27" spans="1:11" ht="15.75" x14ac:dyDescent="0.25">
      <c r="A27" s="37">
        <v>8</v>
      </c>
      <c r="B27" s="38" t="s">
        <v>21</v>
      </c>
      <c r="C27" s="39">
        <v>1.35736959</v>
      </c>
      <c r="D27" s="39">
        <v>6.5777000000000001</v>
      </c>
      <c r="E27" s="39">
        <v>1</v>
      </c>
      <c r="F27" s="39">
        <v>1.113</v>
      </c>
      <c r="G27" s="40">
        <v>116645.75999999999</v>
      </c>
      <c r="H27" s="40">
        <v>18458.97</v>
      </c>
      <c r="I27" s="40">
        <v>6669</v>
      </c>
      <c r="J27" s="40">
        <v>141773.72999999998</v>
      </c>
    </row>
    <row r="28" spans="1:11" ht="15.75" x14ac:dyDescent="0.25">
      <c r="A28" s="37">
        <v>9</v>
      </c>
      <c r="B28" s="38" t="s">
        <v>22</v>
      </c>
      <c r="C28" s="39">
        <v>0.96119759999999999</v>
      </c>
      <c r="D28" s="39">
        <v>6.5777000000000001</v>
      </c>
      <c r="E28" s="39">
        <v>1</v>
      </c>
      <c r="F28" s="39">
        <v>1.113</v>
      </c>
      <c r="G28" s="40">
        <v>79739.94</v>
      </c>
      <c r="H28" s="40">
        <v>12085.86</v>
      </c>
      <c r="I28" s="40">
        <v>4037.29</v>
      </c>
      <c r="J28" s="40">
        <v>95863.09</v>
      </c>
    </row>
    <row r="29" spans="1:11" ht="15.75" x14ac:dyDescent="0.25">
      <c r="A29" s="37">
        <v>10</v>
      </c>
      <c r="B29" s="38" t="s">
        <v>23</v>
      </c>
      <c r="C29" s="39">
        <v>1.045995</v>
      </c>
      <c r="D29" s="39">
        <v>2.6648000000000001</v>
      </c>
      <c r="E29" s="39">
        <v>1</v>
      </c>
      <c r="F29" s="39">
        <v>1.113</v>
      </c>
      <c r="G29" s="40">
        <v>35154.699999999997</v>
      </c>
      <c r="H29" s="40">
        <v>18198.38</v>
      </c>
      <c r="I29" s="40">
        <v>584.16999999999996</v>
      </c>
      <c r="J29" s="40">
        <v>53937.25</v>
      </c>
    </row>
    <row r="30" spans="1:11" ht="15.75" x14ac:dyDescent="0.25">
      <c r="A30" s="37">
        <v>11</v>
      </c>
      <c r="B30" s="38" t="s">
        <v>24</v>
      </c>
      <c r="C30" s="39">
        <v>0.83328056000000006</v>
      </c>
      <c r="D30" s="39">
        <v>4.1219999999999999</v>
      </c>
      <c r="E30" s="39">
        <v>1</v>
      </c>
      <c r="F30" s="39">
        <v>1.113</v>
      </c>
      <c r="G30" s="40">
        <v>43320</v>
      </c>
      <c r="H30" s="40">
        <v>17805.02</v>
      </c>
      <c r="I30" s="40">
        <v>5918.71</v>
      </c>
      <c r="J30" s="40">
        <v>67043.73000000001</v>
      </c>
    </row>
    <row r="31" spans="1:11" ht="15.75" x14ac:dyDescent="0.25">
      <c r="A31" s="37">
        <v>12</v>
      </c>
      <c r="B31" s="38" t="s">
        <v>25</v>
      </c>
      <c r="C31" s="39">
        <v>1.05926805</v>
      </c>
      <c r="D31" s="39">
        <v>2.6648000000000001</v>
      </c>
      <c r="E31" s="39">
        <v>1</v>
      </c>
      <c r="F31" s="39">
        <v>1.113</v>
      </c>
      <c r="G31" s="40">
        <v>35600.79</v>
      </c>
      <c r="H31" s="40">
        <v>22038.21</v>
      </c>
      <c r="I31" s="40">
        <v>2326.54</v>
      </c>
      <c r="J31" s="40">
        <v>59965.54</v>
      </c>
    </row>
    <row r="32" spans="1:11" ht="15.75" x14ac:dyDescent="0.25">
      <c r="A32" s="37">
        <v>13</v>
      </c>
      <c r="B32" s="38" t="s">
        <v>26</v>
      </c>
      <c r="C32" s="39">
        <v>1.0317399399999998</v>
      </c>
      <c r="D32" s="39">
        <v>2.6648000000000001</v>
      </c>
      <c r="E32" s="39">
        <v>1</v>
      </c>
      <c r="F32" s="39">
        <v>1.113</v>
      </c>
      <c r="G32" s="40">
        <v>33440.81</v>
      </c>
      <c r="H32" s="40">
        <v>11757.63</v>
      </c>
      <c r="I32" s="40">
        <v>3763.14</v>
      </c>
      <c r="J32" s="40">
        <v>48961.579999999994</v>
      </c>
    </row>
    <row r="33" spans="10:10" x14ac:dyDescent="0.25">
      <c r="J33" s="42" t="s">
        <v>44</v>
      </c>
    </row>
  </sheetData>
  <mergeCells count="6">
    <mergeCell ref="A11:J11"/>
    <mergeCell ref="A13:F13"/>
    <mergeCell ref="A14:F14"/>
    <mergeCell ref="A15:F15"/>
    <mergeCell ref="C17:G17"/>
    <mergeCell ref="J17:J1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 с 01.10.2024</vt:lpstr>
      <vt:lpstr>с 01.09.2024</vt:lpstr>
      <vt:lpstr>с 01.06.2024</vt:lpstr>
      <vt:lpstr>с 01.05.2024</vt:lpstr>
      <vt:lpstr> с 01.01.2024</vt:lpstr>
      <vt:lpstr>утратило силу</vt:lpstr>
      <vt:lpstr>' с 01.01.2024'!Область_печати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dcterms:created xsi:type="dcterms:W3CDTF">2024-01-29T02:32:58Z</dcterms:created>
  <dcterms:modified xsi:type="dcterms:W3CDTF">2024-10-28T22:24:47Z</dcterms:modified>
</cp:coreProperties>
</file>